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15" windowHeight="9945" tabRatio="970" activeTab="9"/>
  </bookViews>
  <sheets>
    <sheet name="封面" sheetId="1" r:id="rId1"/>
    <sheet name="收支预算总表" sheetId="2" r:id="rId2"/>
    <sheet name="收入预算总表" sheetId="3" r:id="rId3"/>
    <sheet name="支出预算总表" sheetId="4" r:id="rId4"/>
    <sheet name="财政拨款收支预算总表" sheetId="5" r:id="rId5"/>
    <sheet name="公共预算财政拨款支出表" sheetId="6" r:id="rId6"/>
    <sheet name="基金预算支出表" sheetId="7" r:id="rId7"/>
    <sheet name="部门经济分类支出表" sheetId="8" r:id="rId8"/>
    <sheet name="“三公”经费预算财政拨款情况统计表" sheetId="9" r:id="rId9"/>
    <sheet name="政府采购预算表" sheetId="10" r:id="rId10"/>
    <sheet name="购买服务预算" sheetId="11" r:id="rId11"/>
    <sheet name="部门正常运转项目支出预算表" sheetId="12" state="hidden" r:id="rId12"/>
    <sheet name="2014年部门其他项目支出预算表" sheetId="13" state="hidden" r:id="rId13"/>
  </sheets>
  <externalReferences>
    <externalReference r:id="rId16"/>
  </externalReferences>
  <definedNames>
    <definedName name="_xlnm.Print_Area" localSheetId="7">'部门经济分类支出表'!$A$1:$H$22</definedName>
    <definedName name="_xlnm.Print_Area" localSheetId="4">'财政拨款收支预算总表'!$A$1:$F$30</definedName>
    <definedName name="_xlnm.Print_Titles" localSheetId="8">'“三公”经费预算财政拨款情况统计表'!$2:$4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<sst xmlns="http://schemas.openxmlformats.org/spreadsheetml/2006/main" count="540" uniqueCount="321">
  <si>
    <t>2021年部门预算表</t>
  </si>
  <si>
    <t>预算01表</t>
  </si>
  <si>
    <t>收支预算总表</t>
  </si>
  <si>
    <t>单位 ：万元（保留两位小数）</t>
  </si>
  <si>
    <t>收  入</t>
  </si>
  <si>
    <t>支  出</t>
  </si>
  <si>
    <t>项  目</t>
  </si>
  <si>
    <t>预算数</t>
  </si>
  <si>
    <t>一、财政拨款收入</t>
  </si>
  <si>
    <t>一、基本支出</t>
  </si>
  <si>
    <t>二、上级补助收入</t>
  </si>
  <si>
    <t xml:space="preserve">       工资福利支出</t>
  </si>
  <si>
    <t>三、事业收入</t>
  </si>
  <si>
    <t xml:space="preserve">       商品和服务支出</t>
  </si>
  <si>
    <t>四、事业单位经营收入</t>
  </si>
  <si>
    <t xml:space="preserve">       对个人和家庭的补助</t>
  </si>
  <si>
    <t>五、附属单位上缴收入</t>
  </si>
  <si>
    <r>
      <t xml:space="preserve"> </t>
    </r>
    <r>
      <rPr>
        <sz val="12"/>
        <color indexed="8"/>
        <rFont val="宋体"/>
        <family val="0"/>
      </rPr>
      <t xml:space="preserve">      </t>
    </r>
    <r>
      <rPr>
        <sz val="12"/>
        <color indexed="8"/>
        <rFont val="宋体"/>
        <family val="0"/>
      </rPr>
      <t>资本性支出</t>
    </r>
  </si>
  <si>
    <t>六、其他收入</t>
  </si>
  <si>
    <t>二、项目支出</t>
  </si>
  <si>
    <t>三、上缴上级支出</t>
  </si>
  <si>
    <t>四、事业单位经营支出</t>
  </si>
  <si>
    <t>五、对附属单位补助支出</t>
  </si>
  <si>
    <t>本年收入合计</t>
  </si>
  <si>
    <t>本年支出合计</t>
  </si>
  <si>
    <t>七、用事业基金弥补收支差额</t>
  </si>
  <si>
    <t>八、上年结转</t>
  </si>
  <si>
    <t>结转下年</t>
  </si>
  <si>
    <t xml:space="preserve">      收入总计</t>
  </si>
  <si>
    <t xml:space="preserve">      支出总计</t>
  </si>
  <si>
    <t>预算02表</t>
  </si>
  <si>
    <t>收入预算总表</t>
  </si>
  <si>
    <t>单位：万元（保留两位小数）</t>
  </si>
  <si>
    <t>支出功能分类科目编码</t>
  </si>
  <si>
    <t>支出功能分类科目名称</t>
  </si>
  <si>
    <t>总计</t>
  </si>
  <si>
    <t>本   年   收   入</t>
  </si>
  <si>
    <t>用事业基金
弥补收支差额</t>
  </si>
  <si>
    <t>上年结转</t>
  </si>
  <si>
    <t>合计</t>
  </si>
  <si>
    <t>一般公共预算财政拨款</t>
  </si>
  <si>
    <t>政府性基金预算财政拨款</t>
  </si>
  <si>
    <t>上级补助收入</t>
  </si>
  <si>
    <t>事业收入</t>
  </si>
  <si>
    <t>事业单位经营收入</t>
  </si>
  <si>
    <t>附属单位上缴收入</t>
  </si>
  <si>
    <t>其他收入</t>
  </si>
  <si>
    <t>小计</t>
  </si>
  <si>
    <t>一般公共预算财政拨款结余</t>
  </si>
  <si>
    <t>政府性基金预算财政拨款结余</t>
  </si>
  <si>
    <t>上年教育收费结余</t>
  </si>
  <si>
    <t>其他资金结余</t>
  </si>
  <si>
    <t>金额</t>
  </si>
  <si>
    <t>其中：教育收费收入</t>
  </si>
  <si>
    <t>*</t>
  </si>
  <si>
    <t>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</si>
  <si>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</si>
  <si>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</si>
  <si>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</si>
  <si>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</si>
  <si>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</si>
  <si>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</si>
  <si>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</si>
  <si>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</si>
  <si>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</si>
  <si>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</si>
  <si>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</si>
  <si>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</si>
  <si>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</si>
  <si>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</si>
  <si>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</si>
  <si>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</si>
  <si>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合  计</t>
  </si>
  <si>
    <t>预算03表</t>
  </si>
  <si>
    <t>支出预算总表</t>
  </si>
  <si>
    <t>基本支出</t>
  </si>
  <si>
    <t>项目支出</t>
  </si>
  <si>
    <t>上缴上级支出</t>
  </si>
  <si>
    <t>事业单位经营支出</t>
  </si>
  <si>
    <t>对附属单位补助支出</t>
  </si>
  <si>
    <t>工资福利支出</t>
  </si>
  <si>
    <t>商品和服务支出</t>
  </si>
  <si>
    <t>对个人和家庭的补助</t>
  </si>
  <si>
    <t>资本性支出</t>
  </si>
  <si>
    <t>预算04表</t>
  </si>
  <si>
    <t>财政拨款收支预算总表</t>
  </si>
  <si>
    <t>收      入</t>
  </si>
  <si>
    <t>支      出</t>
  </si>
  <si>
    <t>项目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</si>
  <si>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</si>
  <si>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</si>
  <si>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</si>
  <si>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</si>
  <si>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</si>
  <si>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（二）国防支出</t>
  </si>
  <si>
    <t>（三）公共安全支出</t>
  </si>
  <si>
    <t>（四）教育支出</t>
  </si>
  <si>
    <t>（五）科学技术支出</t>
  </si>
  <si>
    <t>（六）文化旅游体育与传媒支出</t>
  </si>
  <si>
    <t>（七）社会保障和就业支出</t>
  </si>
  <si>
    <t>（八）卫生健康支出</t>
  </si>
  <si>
    <t>（九）节能环保支出</t>
  </si>
  <si>
    <t>（十）城乡社区支出</t>
  </si>
  <si>
    <t>（十一）农林水支出</t>
  </si>
  <si>
    <t>（十二）交通运输支出</t>
  </si>
  <si>
    <t>（十三）资源勘探工业信息等支出</t>
  </si>
  <si>
    <t>（十四）商业服务业等支出</t>
  </si>
  <si>
    <t>（十五）金融支出</t>
  </si>
  <si>
    <t>（十六）自然资源海洋气象等支出</t>
  </si>
  <si>
    <t>（十七）住房保障支出</t>
  </si>
  <si>
    <t>（十八）粮油物资储备支出</t>
  </si>
  <si>
    <t>（十九）灾害防治及应急管理支出</t>
  </si>
  <si>
    <t>（二十）预备费</t>
  </si>
  <si>
    <t>（二十一）债务付息支出</t>
  </si>
  <si>
    <r>
      <t>（二十二）</t>
    </r>
    <r>
      <rPr>
        <sz val="10"/>
        <rFont val="宋体"/>
        <family val="0"/>
      </rPr>
      <t>其他支出</t>
    </r>
  </si>
  <si>
    <r>
      <t>收</t>
    </r>
    <r>
      <rPr>
        <sz val="10"/>
        <rFont val="Trial"/>
        <family val="2"/>
      </rPr>
      <t xml:space="preserve">    </t>
    </r>
    <r>
      <rPr>
        <sz val="10"/>
        <rFont val="宋体"/>
        <family val="0"/>
      </rPr>
      <t>入</t>
    </r>
    <r>
      <rPr>
        <sz val="10"/>
        <rFont val="Trial"/>
        <family val="2"/>
      </rPr>
      <t xml:space="preserve">    </t>
    </r>
    <r>
      <rPr>
        <sz val="10"/>
        <rFont val="宋体"/>
        <family val="0"/>
      </rPr>
      <t>总</t>
    </r>
    <r>
      <rPr>
        <sz val="10"/>
        <rFont val="Trial"/>
        <family val="2"/>
      </rPr>
      <t xml:space="preserve">    </t>
    </r>
    <r>
      <rPr>
        <sz val="10"/>
        <rFont val="宋体"/>
        <family val="0"/>
      </rPr>
      <t>计</t>
    </r>
  </si>
  <si>
    <r>
      <t xml:space="preserve">            </t>
    </r>
    <r>
      <rPr>
        <sz val="10"/>
        <rFont val="宋体"/>
        <family val="0"/>
      </rPr>
      <t>支</t>
    </r>
    <r>
      <rPr>
        <sz val="10"/>
        <rFont val="Trial"/>
        <family val="2"/>
      </rPr>
      <t xml:space="preserve">    </t>
    </r>
    <r>
      <rPr>
        <sz val="10"/>
        <rFont val="宋体"/>
        <family val="0"/>
      </rPr>
      <t>出</t>
    </r>
    <r>
      <rPr>
        <sz val="10"/>
        <rFont val="Trial"/>
        <family val="2"/>
      </rPr>
      <t xml:space="preserve">    </t>
    </r>
    <r>
      <rPr>
        <sz val="10"/>
        <rFont val="宋体"/>
        <family val="0"/>
      </rPr>
      <t>总</t>
    </r>
    <r>
      <rPr>
        <sz val="10"/>
        <rFont val="Trial"/>
        <family val="2"/>
      </rPr>
      <t xml:space="preserve">    </t>
    </r>
    <r>
      <rPr>
        <sz val="10"/>
        <rFont val="宋体"/>
        <family val="0"/>
      </rPr>
      <t>计</t>
    </r>
  </si>
  <si>
    <r>
      <t>预算0</t>
    </r>
    <r>
      <rPr>
        <sz val="10"/>
        <rFont val="宋体"/>
        <family val="0"/>
      </rPr>
      <t>5</t>
    </r>
    <r>
      <rPr>
        <sz val="10"/>
        <rFont val="宋体"/>
        <family val="0"/>
      </rPr>
      <t>表</t>
    </r>
  </si>
  <si>
    <t>一般公共预算财政拨款支出表</t>
  </si>
  <si>
    <t>科目编码</t>
  </si>
  <si>
    <t>科目名称</t>
  </si>
  <si>
    <t>一般公共预算支出</t>
  </si>
  <si>
    <r>
      <t>预算0</t>
    </r>
    <r>
      <rPr>
        <sz val="10"/>
        <rFont val="宋体"/>
        <family val="0"/>
      </rPr>
      <t>6表</t>
    </r>
  </si>
  <si>
    <t>政府性基金预算财政拨款支出表</t>
  </si>
  <si>
    <t>政府性基金预算支出</t>
  </si>
  <si>
    <r>
      <t>预算0</t>
    </r>
    <r>
      <rPr>
        <sz val="10"/>
        <rFont val="宋体"/>
        <family val="0"/>
      </rPr>
      <t>7</t>
    </r>
    <r>
      <rPr>
        <sz val="10"/>
        <rFont val="宋体"/>
        <family val="0"/>
      </rPr>
      <t>表</t>
    </r>
  </si>
  <si>
    <t>部门经济分类财政拨款支出表</t>
  </si>
  <si>
    <t>部门经济分类科目</t>
  </si>
  <si>
    <t>一般公共预算</t>
  </si>
  <si>
    <t>政府性基金预算</t>
  </si>
  <si>
    <t>  基本工资</t>
  </si>
  <si>
    <t>－</t>
  </si>
  <si>
    <t>  津贴补贴</t>
  </si>
  <si>
    <t>  奖金</t>
  </si>
  <si>
    <t>  伙食补助费</t>
  </si>
  <si>
    <t>  绩效工资</t>
  </si>
  <si>
    <t>  机关事业单位基本养老保险缴费</t>
  </si>
  <si>
    <t>  职业年金缴费</t>
  </si>
  <si>
    <t>  职工基本医疗保险缴费</t>
  </si>
  <si>
    <t>  公务员医疗补助缴费</t>
  </si>
  <si>
    <t>  其他社会保障缴费</t>
  </si>
  <si>
    <t>  住房公积金</t>
  </si>
  <si>
    <t>  医疗费</t>
  </si>
  <si>
    <t>  其他工资福利支出</t>
  </si>
  <si>
    <t>  办公费</t>
  </si>
  <si>
    <t>  印刷费</t>
  </si>
  <si>
    <t>  咨询费</t>
  </si>
  <si>
    <t>  手续费</t>
  </si>
  <si>
    <t>  水费</t>
  </si>
  <si>
    <t>  电费</t>
  </si>
  <si>
    <t>  邮电费</t>
  </si>
  <si>
    <t>  取暖费</t>
  </si>
  <si>
    <t>  物业管理费</t>
  </si>
  <si>
    <t>  差旅费</t>
  </si>
  <si>
    <t>  因公出国（境）费用</t>
  </si>
  <si>
    <t>  维修(护)费</t>
  </si>
  <si>
    <t>  租赁费</t>
  </si>
  <si>
    <t>  会议费</t>
  </si>
  <si>
    <t>  培训费</t>
  </si>
  <si>
    <t>  公务接待费</t>
  </si>
  <si>
    <t>  专用材料费</t>
  </si>
  <si>
    <t>  被装购置费</t>
  </si>
  <si>
    <t>  专用燃料费</t>
  </si>
  <si>
    <t>  劳务费</t>
  </si>
  <si>
    <t>  委托业务费</t>
  </si>
  <si>
    <t>  工会经费</t>
  </si>
  <si>
    <t>  福利费</t>
  </si>
  <si>
    <t>  公务用车运行维护费</t>
  </si>
  <si>
    <t>  其他交通费用</t>
  </si>
  <si>
    <t xml:space="preserve">   税金及附加费用</t>
  </si>
  <si>
    <t>  其他商品和服务支出</t>
  </si>
  <si>
    <t>  离休费</t>
  </si>
  <si>
    <t>  退休费</t>
  </si>
  <si>
    <t>  退职（役）费</t>
  </si>
  <si>
    <t>  抚恤金</t>
  </si>
  <si>
    <t>  生活补助</t>
  </si>
  <si>
    <t>  救济费</t>
  </si>
  <si>
    <t>  医疗费补助</t>
  </si>
  <si>
    <t>  助学金</t>
  </si>
  <si>
    <t>  奖励金</t>
  </si>
  <si>
    <t>  个人农业生产补贴</t>
  </si>
  <si>
    <t>  代缴社会保险费</t>
  </si>
  <si>
    <t>  其他对个人和家庭的补助支出</t>
  </si>
  <si>
    <t>债务利息及费用支出</t>
  </si>
  <si>
    <t>  国内债务付息</t>
  </si>
  <si>
    <t>　 国外债务付息</t>
  </si>
  <si>
    <t>  国内债务发行费用</t>
  </si>
  <si>
    <t>　 国外债务发行费用</t>
  </si>
  <si>
    <t>资本性支出（基本建设）</t>
  </si>
  <si>
    <t>  房屋建筑物购建</t>
  </si>
  <si>
    <t>  办公设备购置</t>
  </si>
  <si>
    <t>  专用设备购置</t>
  </si>
  <si>
    <t>  基础设施建设</t>
  </si>
  <si>
    <t>  大型修缮</t>
  </si>
  <si>
    <t>  信息网络及软件购置更新</t>
  </si>
  <si>
    <t>  物资储备</t>
  </si>
  <si>
    <t>  公务用车购置</t>
  </si>
  <si>
    <t>  其他交通工具购置</t>
  </si>
  <si>
    <t>  文物和陈列品购置</t>
  </si>
  <si>
    <t>  无形资产购置</t>
  </si>
  <si>
    <t>  其他基本建设支出</t>
  </si>
  <si>
    <t>  土地补偿</t>
  </si>
  <si>
    <t>  安置补助</t>
  </si>
  <si>
    <t>  地上附着物和青苗补偿</t>
  </si>
  <si>
    <t>  拆迁补偿</t>
  </si>
  <si>
    <t>  其他资本性支出</t>
  </si>
  <si>
    <t>对企业补助（基本建设）</t>
  </si>
  <si>
    <t>  资本金注入</t>
  </si>
  <si>
    <t>  其他对企业补助</t>
  </si>
  <si>
    <t>对企业补助</t>
  </si>
  <si>
    <t>  政府投资基金股权投资</t>
  </si>
  <si>
    <t>  费用补贴</t>
  </si>
  <si>
    <t>  利息补贴</t>
  </si>
  <si>
    <t>对社会保障基金补助</t>
  </si>
  <si>
    <t>  对社会保险基金补助</t>
  </si>
  <si>
    <t>  补充全国社会保障基金</t>
  </si>
  <si>
    <t>其他支出</t>
  </si>
  <si>
    <t>　 赠与</t>
  </si>
  <si>
    <t>　 国家赔偿费用支出</t>
  </si>
  <si>
    <t xml:space="preserve">   对民间非营利组织和群众性自治组织补贴</t>
  </si>
  <si>
    <t>  其他支出</t>
  </si>
  <si>
    <t>一般公共预算支出合计</t>
  </si>
  <si>
    <r>
      <t>预算0</t>
    </r>
    <r>
      <rPr>
        <sz val="10"/>
        <rFont val="宋体"/>
        <family val="0"/>
      </rPr>
      <t>8</t>
    </r>
    <r>
      <rPr>
        <sz val="10"/>
        <rFont val="宋体"/>
        <family val="0"/>
      </rPr>
      <t>表</t>
    </r>
  </si>
  <si>
    <t>“三公”经费预算财政拨款情况统计表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</si>
  <si>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</si>
  <si>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</si>
  <si>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</si>
  <si>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</si>
  <si>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</si>
  <si>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</si>
  <si>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预算09表</t>
  </si>
  <si>
    <t>政府采购支出预算表</t>
  </si>
  <si>
    <t>单位/科目名称/项目</t>
  </si>
  <si>
    <t>资金性质</t>
  </si>
  <si>
    <t>政府采购金额</t>
  </si>
  <si>
    <t>本年财政拨款</t>
  </si>
  <si>
    <t>财政拨款结转资金</t>
  </si>
  <si>
    <t>教育收费安排支出</t>
  </si>
  <si>
    <t>其他资金</t>
  </si>
  <si>
    <t>货物</t>
  </si>
  <si>
    <t>工程</t>
  </si>
  <si>
    <t>服务</t>
  </si>
  <si>
    <t>一般公共服务支出</t>
  </si>
  <si>
    <t>-</t>
  </si>
  <si>
    <t>预算10表</t>
  </si>
  <si>
    <t>政府购买服务支出预算表</t>
  </si>
  <si>
    <t>政府购买服务目录</t>
  </si>
  <si>
    <t>购买服务金额</t>
  </si>
  <si>
    <t>编码</t>
  </si>
  <si>
    <t>名称</t>
  </si>
  <si>
    <t>财政拨款</t>
  </si>
  <si>
    <t>财政拨款
结转资金</t>
  </si>
  <si>
    <t>房山区2014年部门正常运转项目支出预算表</t>
  </si>
  <si>
    <t>单位：万元</t>
  </si>
  <si>
    <t>单位名称</t>
  </si>
  <si>
    <t>项目排序</t>
  </si>
  <si>
    <t>项目代码</t>
  </si>
  <si>
    <t>项目名称</t>
  </si>
  <si>
    <t>是否年初部门预算</t>
  </si>
  <si>
    <t>是否调整年初预算</t>
  </si>
  <si>
    <t>2014年预算小计</t>
  </si>
  <si>
    <t>2014年正常运转项目支出预算</t>
  </si>
  <si>
    <t>2013年正常运转项目预算数</t>
  </si>
  <si>
    <t>2014年比2013年增减额( ± ）</t>
  </si>
  <si>
    <t>项目依据（标准）</t>
  </si>
  <si>
    <t>备注</t>
  </si>
  <si>
    <t>一般预算</t>
  </si>
  <si>
    <t>基金预算</t>
  </si>
  <si>
    <t>机构运行保障及专项业务费项目</t>
  </si>
  <si>
    <t>就业和社会保障项目</t>
  </si>
  <si>
    <t>@@2013年部门正常运转项目支出预算表:单位名称$</t>
  </si>
  <si>
    <t>@@2013年部门正常运转项目支出预算表:项目排序$</t>
  </si>
  <si>
    <t>@@2013年部门正常运转项目支出预算表:项目代码$</t>
  </si>
  <si>
    <t>@@2013年部门正常运转项目支出预算表:项目名称$</t>
  </si>
  <si>
    <t>@@2013年部门正常运转项目支出预算表:科目代码$</t>
  </si>
  <si>
    <t>@@2013年部门正常运转项目支出预算表:科目名称$</t>
  </si>
  <si>
    <t>@@2013年部门正常运转项目支出预算表:是否年初部门预算$</t>
  </si>
  <si>
    <t>@@2013年部门正常运转项目支出预算表:是否调整年初预算$</t>
  </si>
  <si>
    <t>@@2013年部门正常运转项目支出预算表:一般预算$</t>
  </si>
  <si>
    <t>@@2013年部门正常运转项目支出预算表:基金预算$</t>
  </si>
  <si>
    <t>@@2013年部门正常运转项目支出预算表:机构运行保障$</t>
  </si>
  <si>
    <t>@@2013年部门正常运转项目支出预算表:就业和社会保障$</t>
  </si>
  <si>
    <t>@@2013年部门正常运转项目支出预算表:依据文件$</t>
  </si>
  <si>
    <t>房山区2014年部门其他项目支出预算表</t>
  </si>
  <si>
    <t>单位：元</t>
  </si>
  <si>
    <t>2014年其他资金项目支出预算</t>
  </si>
  <si>
    <t>项目依据（标准)</t>
  </si>
  <si>
    <t>@@房山区2012年部门其他项目支出预算表:单位名称$</t>
  </si>
  <si>
    <t>@@房山区2012年部门其他项目支出预算表:项目排序$</t>
  </si>
  <si>
    <t>@@房山区2012年部门其他项目支出预算表:项目代码$</t>
  </si>
  <si>
    <t>@@房山区2012年部门其他项目支出预算表:项目名称$</t>
  </si>
  <si>
    <t>@@房山区2012年部门其他项目支出预算表:科目代码$</t>
  </si>
  <si>
    <t>@@房山区2012年部门其他项目支出预算表:科目名称$</t>
  </si>
  <si>
    <t>@@房山区2012年部门其他项目支出预算表:教育收费$</t>
  </si>
  <si>
    <t>@@房山区2012年部门其他项目支出预算表:其它资金$</t>
  </si>
  <si>
    <t>@@房山区2012年部门其他项目支出预算表:依据文件$</t>
  </si>
  <si>
    <t>北京市房山区总工会</t>
  </si>
  <si>
    <t>社会保障和就业支出</t>
  </si>
  <si>
    <t xml:space="preserve">   群众团体事务</t>
  </si>
  <si>
    <t xml:space="preserve">       行政运行</t>
  </si>
  <si>
    <t>社会保障和就业支出</t>
  </si>
  <si>
    <t xml:space="preserve">       一般行政管理事务</t>
  </si>
  <si>
    <t xml:space="preserve">    行政事业单位养老支出</t>
  </si>
  <si>
    <t xml:space="preserve">         行政单位离退休</t>
  </si>
  <si>
    <t xml:space="preserve">         机关事业单位基本养老保险缴费支出</t>
  </si>
  <si>
    <t xml:space="preserve">         机关事业单位职业年金缴费支出</t>
  </si>
  <si>
    <t xml:space="preserve">    群众团体事务</t>
  </si>
  <si>
    <t xml:space="preserve">        行政运行</t>
  </si>
  <si>
    <t xml:space="preserve">        一般行政管理事务</t>
  </si>
  <si>
    <t xml:space="preserve">        行政单位离退休</t>
  </si>
  <si>
    <t xml:space="preserve">        机关事业单位基本养老保险缴费支出</t>
  </si>
  <si>
    <t xml:space="preserve">        机关事业单位职业年金缴费支出</t>
  </si>
  <si>
    <t xml:space="preserve">  群众团体事务</t>
  </si>
  <si>
    <t xml:space="preserve">     行政运行</t>
  </si>
  <si>
    <t xml:space="preserve">     一般行政管理事务</t>
  </si>
  <si>
    <t xml:space="preserve">  行政事业单位养老支出</t>
  </si>
  <si>
    <t xml:space="preserve">    行政单位离退休</t>
  </si>
  <si>
    <t xml:space="preserve">    机关事业单位基本养老保险缴费支出</t>
  </si>
  <si>
    <t xml:space="preserve">    机关事业单位职业年金缴费支出</t>
  </si>
  <si>
    <t>本年度无此项支出</t>
  </si>
  <si>
    <t xml:space="preserve">        编制单位：         （单位公章）          部门负责人: 
        填报人:    刘赟                             编制日期：2021 年  01 月 25  日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</si>
</sst>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* #,##0_);_(* \(#,##0\);_(* &quot;-&quot;_);_(@_)"/>
    <numFmt numFmtId="185" formatCode="0.00_ ;\-0.00"/>
    <numFmt numFmtId="186" formatCode="0.000000_ ;\-0.000000;;"/>
  </numFmts>
  <fonts count="70">
    <font>
      <sz val="10"/>
      <name val="宋体"/>
      <family val="0"/>
    </font>
    <font>
      <sz val="11"/>
      <color indexed="8"/>
      <name val="宋体"/>
      <family val="0"/>
    </font>
    <font>
      <b/>
      <sz val="21"/>
      <color indexed="8"/>
      <name val="宋体"/>
      <family val="0"/>
    </font>
    <font>
      <b/>
      <sz val="21"/>
      <name val="宋体"/>
      <family val="0"/>
    </font>
    <font>
      <sz val="10"/>
      <color indexed="8"/>
      <name val="宋体"/>
      <family val="0"/>
    </font>
    <font>
      <b/>
      <sz val="19"/>
      <color indexed="8"/>
      <name val="宋体"/>
      <family val="0"/>
    </font>
    <font>
      <b/>
      <sz val="19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6"/>
      <name val="黑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sz val="10"/>
      <color indexed="12"/>
      <name val="宋体"/>
      <family val="0"/>
    </font>
    <font>
      <b/>
      <sz val="11"/>
      <color indexed="8"/>
      <name val="宋体"/>
      <family val="0"/>
    </font>
    <font>
      <sz val="8"/>
      <name val="宋体"/>
      <family val="0"/>
    </font>
    <font>
      <b/>
      <sz val="12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rial"/>
      <family val="2"/>
    </font>
    <font>
      <b/>
      <sz val="11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31"/>
      <color indexed="8"/>
      <name val="宋体"/>
      <family val="0"/>
    </font>
    <font>
      <b/>
      <sz val="31"/>
      <name val="宋体"/>
      <family val="0"/>
    </font>
    <font>
      <sz val="31"/>
      <name val="宋体"/>
      <family val="0"/>
    </font>
    <font>
      <b/>
      <sz val="14"/>
      <color indexed="8"/>
      <name val="宋体"/>
      <family val="0"/>
    </font>
    <font>
      <b/>
      <sz val="14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30"/>
      <name val="宋体"/>
      <family val="0"/>
    </font>
    <font>
      <b/>
      <sz val="15"/>
      <color indexed="30"/>
      <name val="宋体"/>
      <family val="0"/>
    </font>
    <font>
      <b/>
      <sz val="13"/>
      <color indexed="30"/>
      <name val="宋体"/>
      <family val="0"/>
    </font>
    <font>
      <b/>
      <sz val="11"/>
      <color indexed="30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23"/>
      <name val="宋体"/>
      <family val="0"/>
    </font>
    <font>
      <u val="single"/>
      <sz val="10"/>
      <color indexed="2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宋体"/>
      <family val="0"/>
    </font>
    <font>
      <sz val="10"/>
      <name val="Calibri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6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37" fontId="30" fillId="0" borderId="0">
      <alignment/>
      <protection/>
    </xf>
    <xf numFmtId="0" fontId="31" fillId="0" borderId="0">
      <alignment/>
      <protection/>
    </xf>
    <xf numFmtId="9" fontId="7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" applyNumberFormat="0" applyFill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1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56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58" fillId="0" borderId="4" applyNumberFormat="0" applyFill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59" fillId="22" borderId="5" applyNumberFormat="0" applyAlignment="0" applyProtection="0"/>
    <xf numFmtId="0" fontId="60" fillId="23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31" fillId="0" borderId="0">
      <alignment/>
      <protection/>
    </xf>
    <xf numFmtId="184" fontId="7" fillId="0" borderId="0" applyFont="0" applyFill="0" applyBorder="0" applyAlignment="0" applyProtection="0"/>
    <xf numFmtId="4" fontId="31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22" borderId="8" applyNumberFormat="0" applyAlignment="0" applyProtection="0"/>
    <xf numFmtId="0" fontId="66" fillId="31" borderId="5" applyNumberFormat="0" applyAlignment="0" applyProtection="0"/>
    <xf numFmtId="0" fontId="6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2">
    <xf numFmtId="0" fontId="0" fillId="0" borderId="0" xfId="0" applyAlignment="1">
      <alignment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/>
      <protection/>
    </xf>
    <xf numFmtId="185" fontId="4" fillId="0" borderId="1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NumberFormat="1" applyFont="1" applyFill="1" applyBorder="1" applyAlignment="1" applyProtection="1">
      <alignment horizontal="right"/>
      <protection/>
    </xf>
    <xf numFmtId="0" fontId="7" fillId="0" borderId="0" xfId="42" applyFont="1" applyFill="1">
      <alignment vertical="center"/>
      <protection/>
    </xf>
    <xf numFmtId="0" fontId="7" fillId="0" borderId="0" xfId="42">
      <alignment vertical="center"/>
      <protection/>
    </xf>
    <xf numFmtId="0" fontId="68" fillId="0" borderId="0" xfId="42" applyFont="1">
      <alignment vertical="center"/>
      <protection/>
    </xf>
    <xf numFmtId="0" fontId="8" fillId="0" borderId="0" xfId="42" applyFont="1">
      <alignment vertical="center"/>
      <protection/>
    </xf>
    <xf numFmtId="0" fontId="0" fillId="0" borderId="0" xfId="42" applyFont="1">
      <alignment vertical="center"/>
      <protection/>
    </xf>
    <xf numFmtId="0" fontId="10" fillId="0" borderId="11" xfId="42" applyFont="1" applyFill="1" applyBorder="1" applyAlignment="1">
      <alignment horizontal="center" vertical="center" wrapText="1"/>
      <protection/>
    </xf>
    <xf numFmtId="0" fontId="10" fillId="0" borderId="10" xfId="42" applyFont="1" applyFill="1" applyBorder="1" applyAlignment="1">
      <alignment horizontal="center" vertical="center"/>
      <protection/>
    </xf>
    <xf numFmtId="0" fontId="10" fillId="0" borderId="10" xfId="42" applyFont="1" applyFill="1" applyBorder="1" applyAlignment="1">
      <alignment horizontal="center" vertical="center" wrapText="1"/>
      <protection/>
    </xf>
    <xf numFmtId="0" fontId="10" fillId="0" borderId="12" xfId="42" applyFont="1" applyFill="1" applyBorder="1" applyAlignment="1">
      <alignment horizontal="center" vertical="center" wrapText="1"/>
      <protection/>
    </xf>
    <xf numFmtId="0" fontId="0" fillId="0" borderId="10" xfId="42" applyFont="1" applyBorder="1" applyAlignment="1">
      <alignment horizontal="left" vertical="center"/>
      <protection/>
    </xf>
    <xf numFmtId="0" fontId="0" fillId="0" borderId="10" xfId="42" applyFont="1" applyFill="1" applyBorder="1" applyAlignment="1">
      <alignment horizontal="left" vertical="center"/>
      <protection/>
    </xf>
    <xf numFmtId="0" fontId="10" fillId="0" borderId="10" xfId="42" applyFont="1" applyFill="1" applyBorder="1" applyAlignment="1">
      <alignment vertical="center"/>
      <protection/>
    </xf>
    <xf numFmtId="0" fontId="0" fillId="0" borderId="10" xfId="42" applyFont="1" applyFill="1" applyBorder="1">
      <alignment vertical="center"/>
      <protection/>
    </xf>
    <xf numFmtId="0" fontId="0" fillId="0" borderId="10" xfId="42" applyFont="1" applyBorder="1" applyAlignment="1">
      <alignment vertical="center"/>
      <protection/>
    </xf>
    <xf numFmtId="0" fontId="0" fillId="0" borderId="10" xfId="42" applyFont="1" applyFill="1" applyBorder="1" applyAlignment="1">
      <alignment vertical="center"/>
      <protection/>
    </xf>
    <xf numFmtId="0" fontId="0" fillId="0" borderId="10" xfId="42" applyFont="1" applyBorder="1" applyAlignment="1">
      <alignment vertical="center" wrapText="1"/>
      <protection/>
    </xf>
    <xf numFmtId="0" fontId="0" fillId="0" borderId="10" xfId="42" applyFont="1" applyBorder="1">
      <alignment vertical="center"/>
      <protection/>
    </xf>
    <xf numFmtId="0" fontId="7" fillId="0" borderId="10" xfId="42" applyBorder="1" applyAlignment="1">
      <alignment horizontal="center" vertical="center"/>
      <protection/>
    </xf>
    <xf numFmtId="0" fontId="10" fillId="0" borderId="10" xfId="42" applyFont="1" applyBorder="1" applyAlignment="1">
      <alignment horizontal="center" vertical="center"/>
      <protection/>
    </xf>
    <xf numFmtId="0" fontId="10" fillId="0" borderId="10" xfId="42" applyFont="1" applyBorder="1" applyAlignment="1">
      <alignment horizontal="center" vertical="center" wrapText="1"/>
      <protection/>
    </xf>
    <xf numFmtId="0" fontId="7" fillId="0" borderId="10" xfId="42" applyBorder="1">
      <alignment vertical="center"/>
      <protection/>
    </xf>
    <xf numFmtId="0" fontId="69" fillId="0" borderId="0" xfId="0" applyNumberFormat="1" applyFont="1" applyFill="1" applyBorder="1" applyAlignment="1" applyProtection="1">
      <alignment vertical="center"/>
      <protection/>
    </xf>
    <xf numFmtId="0" fontId="11" fillId="0" borderId="0" xfId="51" applyFont="1" applyAlignment="1">
      <alignment horizontal="right" vertical="center"/>
      <protection/>
    </xf>
    <xf numFmtId="0" fontId="0" fillId="0" borderId="10" xfId="42" applyFont="1" applyFill="1" applyBorder="1" applyAlignment="1">
      <alignment horizontal="center" vertical="center" wrapText="1"/>
      <protection/>
    </xf>
    <xf numFmtId="0" fontId="8" fillId="0" borderId="10" xfId="42" applyFont="1" applyBorder="1">
      <alignment vertical="center"/>
      <protection/>
    </xf>
    <xf numFmtId="0" fontId="0" fillId="0" borderId="0" xfId="42" applyFont="1" applyAlignment="1">
      <alignment horizontal="right" vertical="center"/>
      <protection/>
    </xf>
    <xf numFmtId="0" fontId="0" fillId="0" borderId="10" xfId="42" applyFont="1" applyFill="1" applyBorder="1" applyAlignment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8" fillId="0" borderId="0" xfId="49" applyFont="1" applyFill="1" applyAlignment="1">
      <alignment vertical="center"/>
      <protection/>
    </xf>
    <xf numFmtId="0" fontId="8" fillId="0" borderId="0" xfId="49" applyFont="1" applyAlignment="1">
      <alignment vertical="center"/>
      <protection/>
    </xf>
    <xf numFmtId="0" fontId="7" fillId="0" borderId="0" xfId="49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13" fillId="0" borderId="13" xfId="49" applyNumberFormat="1" applyFont="1" applyFill="1" applyBorder="1" applyAlignment="1" applyProtection="1">
      <alignment horizontal="left" vertical="center"/>
      <protection/>
    </xf>
    <xf numFmtId="0" fontId="1" fillId="0" borderId="13" xfId="49" applyNumberFormat="1" applyFont="1" applyFill="1" applyBorder="1" applyAlignment="1" applyProtection="1">
      <alignment horizontal="right" vertical="center"/>
      <protection/>
    </xf>
    <xf numFmtId="0" fontId="14" fillId="0" borderId="10" xfId="49" applyNumberFormat="1" applyFont="1" applyFill="1" applyBorder="1" applyAlignment="1" applyProtection="1">
      <alignment horizontal="center" vertical="center"/>
      <protection/>
    </xf>
    <xf numFmtId="0" fontId="14" fillId="0" borderId="14" xfId="49" applyNumberFormat="1" applyFont="1" applyFill="1" applyBorder="1" applyAlignment="1" applyProtection="1">
      <alignment horizontal="center" vertical="center"/>
      <protection/>
    </xf>
    <xf numFmtId="0" fontId="14" fillId="0" borderId="14" xfId="49" applyNumberFormat="1" applyFont="1" applyFill="1" applyBorder="1" applyAlignment="1" applyProtection="1">
      <alignment horizontal="right" vertical="center"/>
      <protection/>
    </xf>
    <xf numFmtId="0" fontId="1" fillId="0" borderId="14" xfId="49" applyNumberFormat="1" applyFont="1" applyFill="1" applyBorder="1" applyAlignment="1" applyProtection="1">
      <alignment horizontal="left" vertical="center"/>
      <protection/>
    </xf>
    <xf numFmtId="186" fontId="1" fillId="0" borderId="14" xfId="49" applyNumberFormat="1" applyFont="1" applyFill="1" applyBorder="1" applyAlignment="1" applyProtection="1">
      <alignment horizontal="right" vertical="center"/>
      <protection/>
    </xf>
    <xf numFmtId="0" fontId="1" fillId="0" borderId="14" xfId="49" applyNumberFormat="1" applyFont="1" applyFill="1" applyBorder="1" applyAlignment="1" applyProtection="1">
      <alignment horizontal="right" vertical="center"/>
      <protection/>
    </xf>
    <xf numFmtId="0" fontId="15" fillId="0" borderId="0" xfId="45" applyFont="1" applyAlignment="1">
      <alignment vertical="center"/>
      <protection/>
    </xf>
    <xf numFmtId="0" fontId="11" fillId="0" borderId="0" xfId="45" applyFont="1" applyAlignment="1">
      <alignment vertical="center"/>
      <protection/>
    </xf>
    <xf numFmtId="0" fontId="16" fillId="0" borderId="0" xfId="45" applyFont="1" applyAlignment="1">
      <alignment vertical="center"/>
      <protection/>
    </xf>
    <xf numFmtId="0" fontId="7" fillId="0" borderId="0" xfId="45" applyAlignment="1">
      <alignment vertical="center"/>
      <protection/>
    </xf>
    <xf numFmtId="0" fontId="0" fillId="0" borderId="0" xfId="45" applyFont="1" applyAlignment="1">
      <alignment vertical="center"/>
      <protection/>
    </xf>
    <xf numFmtId="0" fontId="9" fillId="0" borderId="0" xfId="45" applyFont="1" applyAlignment="1">
      <alignment horizontal="centerContinuous" vertical="center"/>
      <protection/>
    </xf>
    <xf numFmtId="0" fontId="17" fillId="0" borderId="0" xfId="50" applyFont="1" applyFill="1" applyBorder="1" applyAlignment="1">
      <alignment vertical="center"/>
      <protection/>
    </xf>
    <xf numFmtId="0" fontId="11" fillId="0" borderId="13" xfId="45" applyFont="1" applyBorder="1" applyAlignment="1">
      <alignment vertical="center"/>
      <protection/>
    </xf>
    <xf numFmtId="0" fontId="10" fillId="0" borderId="10" xfId="45" applyFont="1" applyBorder="1" applyAlignment="1">
      <alignment horizontal="center" vertical="center"/>
      <protection/>
    </xf>
    <xf numFmtId="0" fontId="10" fillId="0" borderId="10" xfId="45" applyFont="1" applyFill="1" applyBorder="1" applyAlignment="1">
      <alignment horizontal="center" vertical="center"/>
      <protection/>
    </xf>
    <xf numFmtId="0" fontId="10" fillId="0" borderId="11" xfId="45" applyFont="1" applyFill="1" applyBorder="1" applyAlignment="1">
      <alignment horizontal="center" vertical="center"/>
      <protection/>
    </xf>
    <xf numFmtId="0" fontId="18" fillId="0" borderId="10" xfId="44" applyFont="1" applyFill="1" applyBorder="1" applyAlignment="1">
      <alignment vertical="center" wrapText="1"/>
      <protection/>
    </xf>
    <xf numFmtId="0" fontId="19" fillId="0" borderId="15" xfId="45" applyFont="1" applyBorder="1" applyAlignment="1">
      <alignment horizontal="right" vertical="center"/>
      <protection/>
    </xf>
    <xf numFmtId="49" fontId="19" fillId="0" borderId="15" xfId="45" applyNumberFormat="1" applyFont="1" applyBorder="1" applyAlignment="1">
      <alignment horizontal="right" vertical="center"/>
      <protection/>
    </xf>
    <xf numFmtId="0" fontId="19" fillId="0" borderId="15" xfId="45" applyFont="1" applyFill="1" applyBorder="1" applyAlignment="1">
      <alignment horizontal="right" vertical="center"/>
      <protection/>
    </xf>
    <xf numFmtId="0" fontId="4" fillId="0" borderId="10" xfId="44" applyFont="1" applyFill="1" applyBorder="1" applyAlignment="1">
      <alignment vertical="center" wrapText="1"/>
      <protection/>
    </xf>
    <xf numFmtId="0" fontId="20" fillId="0" borderId="10" xfId="48" applyFont="1" applyBorder="1" applyAlignment="1">
      <alignment horizontal="right" vertical="center"/>
      <protection/>
    </xf>
    <xf numFmtId="49" fontId="20" fillId="0" borderId="10" xfId="45" applyNumberFormat="1" applyFont="1" applyBorder="1" applyAlignment="1">
      <alignment horizontal="right" vertical="center"/>
      <protection/>
    </xf>
    <xf numFmtId="0" fontId="20" fillId="0" borderId="10" xfId="45" applyFont="1" applyFill="1" applyBorder="1" applyAlignment="1">
      <alignment horizontal="right" vertical="center"/>
      <protection/>
    </xf>
    <xf numFmtId="0" fontId="20" fillId="0" borderId="10" xfId="45" applyFont="1" applyFill="1" applyBorder="1" applyAlignment="1">
      <alignment horizontal="center" vertical="center"/>
      <protection/>
    </xf>
    <xf numFmtId="0" fontId="19" fillId="0" borderId="10" xfId="48" applyFont="1" applyBorder="1" applyAlignment="1">
      <alignment horizontal="right" vertical="center"/>
      <protection/>
    </xf>
    <xf numFmtId="0" fontId="19" fillId="0" borderId="10" xfId="45" applyFont="1" applyBorder="1" applyAlignment="1">
      <alignment horizontal="right" vertical="center"/>
      <protection/>
    </xf>
    <xf numFmtId="0" fontId="20" fillId="0" borderId="10" xfId="45" applyFont="1" applyBorder="1" applyAlignment="1">
      <alignment horizontal="right" vertical="center"/>
      <protection/>
    </xf>
    <xf numFmtId="0" fontId="20" fillId="0" borderId="10" xfId="45" applyFont="1" applyBorder="1" applyAlignment="1">
      <alignment horizontal="center" vertical="center"/>
      <protection/>
    </xf>
    <xf numFmtId="0" fontId="0" fillId="0" borderId="10" xfId="44" applyFont="1" applyFill="1" applyBorder="1" applyAlignment="1">
      <alignment vertical="center" wrapText="1"/>
      <protection/>
    </xf>
    <xf numFmtId="0" fontId="10" fillId="0" borderId="10" xfId="44" applyFont="1" applyFill="1" applyBorder="1" applyAlignment="1">
      <alignment horizontal="center" vertical="center"/>
      <protection/>
    </xf>
    <xf numFmtId="49" fontId="19" fillId="0" borderId="10" xfId="45" applyNumberFormat="1" applyFont="1" applyBorder="1" applyAlignment="1">
      <alignment horizontal="right" vertical="center"/>
      <protection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185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15" fillId="0" borderId="0" xfId="46" applyFont="1" applyAlignment="1">
      <alignment vertical="center"/>
      <protection/>
    </xf>
    <xf numFmtId="0" fontId="7" fillId="0" borderId="0" xfId="46" applyAlignment="1">
      <alignment vertical="center"/>
      <protection/>
    </xf>
    <xf numFmtId="0" fontId="0" fillId="0" borderId="0" xfId="46" applyFont="1" applyAlignment="1">
      <alignment vertical="center"/>
      <protection/>
    </xf>
    <xf numFmtId="0" fontId="11" fillId="0" borderId="0" xfId="46" applyFont="1" applyAlignment="1">
      <alignment horizontal="right" vertical="center"/>
      <protection/>
    </xf>
    <xf numFmtId="0" fontId="9" fillId="0" borderId="0" xfId="46" applyFont="1" applyAlignment="1">
      <alignment horizontal="centerContinuous" vertical="center"/>
      <protection/>
    </xf>
    <xf numFmtId="0" fontId="11" fillId="0" borderId="0" xfId="46" applyFont="1" applyAlignment="1">
      <alignment vertical="center"/>
      <protection/>
    </xf>
    <xf numFmtId="0" fontId="10" fillId="0" borderId="10" xfId="46" applyFont="1" applyFill="1" applyBorder="1" applyAlignment="1">
      <alignment horizontal="center" vertical="center"/>
      <protection/>
    </xf>
    <xf numFmtId="0" fontId="21" fillId="0" borderId="10" xfId="46" applyFont="1" applyFill="1" applyBorder="1" applyAlignment="1">
      <alignment horizontal="right" vertical="center"/>
      <protection/>
    </xf>
    <xf numFmtId="0" fontId="0" fillId="0" borderId="10" xfId="46" applyFont="1" applyFill="1" applyBorder="1" applyAlignment="1">
      <alignment vertical="center"/>
      <protection/>
    </xf>
    <xf numFmtId="0" fontId="7" fillId="0" borderId="10" xfId="46" applyFill="1" applyBorder="1" applyAlignment="1">
      <alignment vertical="center"/>
      <protection/>
    </xf>
    <xf numFmtId="0" fontId="0" fillId="0" borderId="10" xfId="46" applyFont="1" applyFill="1" applyBorder="1" applyAlignment="1">
      <alignment horizontal="center" vertical="center"/>
      <protection/>
    </xf>
    <xf numFmtId="0" fontId="21" fillId="0" borderId="10" xfId="46" applyFont="1" applyFill="1" applyBorder="1" applyAlignment="1">
      <alignment vertical="center"/>
      <protection/>
    </xf>
    <xf numFmtId="0" fontId="10" fillId="0" borderId="13" xfId="0" applyNumberFormat="1" applyFont="1" applyFill="1" applyBorder="1" applyAlignment="1" applyProtection="1">
      <alignment vertical="center" wrapText="1"/>
      <protection/>
    </xf>
    <xf numFmtId="0" fontId="14" fillId="0" borderId="15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185" fontId="4" fillId="0" borderId="10" xfId="0" applyNumberFormat="1" applyFont="1" applyFill="1" applyBorder="1" applyAlignment="1" applyProtection="1">
      <alignment vertical="center"/>
      <protection/>
    </xf>
    <xf numFmtId="0" fontId="7" fillId="0" borderId="0" xfId="52" applyFill="1">
      <alignment vertical="center"/>
      <protection/>
    </xf>
    <xf numFmtId="0" fontId="7" fillId="0" borderId="0" xfId="52" applyAlignment="1">
      <alignment horizontal="center"/>
      <protection/>
    </xf>
    <xf numFmtId="0" fontId="7" fillId="0" borderId="0" xfId="52">
      <alignment vertical="center"/>
      <protection/>
    </xf>
    <xf numFmtId="0" fontId="0" fillId="0" borderId="0" xfId="52" applyFont="1">
      <alignment vertical="center"/>
      <protection/>
    </xf>
    <xf numFmtId="0" fontId="7" fillId="0" borderId="13" xfId="52" applyNumberFormat="1" applyFill="1" applyBorder="1" applyAlignment="1" applyProtection="1">
      <alignment/>
      <protection/>
    </xf>
    <xf numFmtId="0" fontId="7" fillId="0" borderId="13" xfId="52" applyNumberFormat="1" applyFont="1" applyFill="1" applyBorder="1" applyAlignment="1" applyProtection="1">
      <alignment horizontal="right" vertical="center"/>
      <protection/>
    </xf>
    <xf numFmtId="0" fontId="7" fillId="0" borderId="10" xfId="52" applyNumberFormat="1" applyFill="1" applyBorder="1" applyAlignment="1" applyProtection="1">
      <alignment horizontal="center" vertical="center"/>
      <protection/>
    </xf>
    <xf numFmtId="0" fontId="7" fillId="0" borderId="10" xfId="52" applyNumberFormat="1" applyFont="1" applyFill="1" applyBorder="1" applyAlignment="1" applyProtection="1">
      <alignment horizontal="center" vertical="center"/>
      <protection/>
    </xf>
    <xf numFmtId="0" fontId="7" fillId="0" borderId="10" xfId="52" applyNumberFormat="1" applyFill="1" applyBorder="1" applyAlignment="1" applyProtection="1">
      <alignment horizontal="left" vertical="center"/>
      <protection/>
    </xf>
    <xf numFmtId="0" fontId="7" fillId="0" borderId="10" xfId="52" applyNumberFormat="1" applyFill="1" applyBorder="1" applyAlignment="1" applyProtection="1">
      <alignment horizontal="right"/>
      <protection/>
    </xf>
    <xf numFmtId="0" fontId="24" fillId="0" borderId="10" xfId="52" applyNumberFormat="1" applyFont="1" applyFill="1" applyBorder="1" applyAlignment="1" applyProtection="1">
      <alignment horizontal="left" vertical="center"/>
      <protection/>
    </xf>
    <xf numFmtId="0" fontId="7" fillId="0" borderId="10" xfId="52" applyNumberFormat="1" applyFont="1" applyFill="1" applyBorder="1" applyAlignment="1" applyProtection="1">
      <alignment horizontal="left" vertical="center"/>
      <protection/>
    </xf>
    <xf numFmtId="0" fontId="7" fillId="0" borderId="10" xfId="52" applyNumberFormat="1" applyFill="1" applyBorder="1" applyAlignment="1" applyProtection="1">
      <alignment horizontal="center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29" fillId="0" borderId="0" xfId="0" applyNumberFormat="1" applyFont="1" applyFill="1" applyBorder="1" applyAlignment="1" applyProtection="1">
      <alignment horizontal="center" vertical="center"/>
      <protection/>
    </xf>
    <xf numFmtId="0" fontId="2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46" applyFont="1" applyAlignment="1" quotePrefix="1">
      <alignment horizontal="centerContinuous" vertical="center"/>
      <protection/>
    </xf>
    <xf numFmtId="0" fontId="10" fillId="0" borderId="10" xfId="46" applyFont="1" applyFill="1" applyBorder="1" applyAlignment="1" quotePrefix="1">
      <alignment horizontal="center" vertical="center"/>
      <protection/>
    </xf>
    <xf numFmtId="0" fontId="0" fillId="0" borderId="10" xfId="46" applyFont="1" applyFill="1" applyBorder="1" applyAlignment="1" quotePrefix="1">
      <alignment horizontal="left" vertical="center"/>
      <protection/>
    </xf>
    <xf numFmtId="0" fontId="21" fillId="0" borderId="10" xfId="46" applyFont="1" applyFill="1" applyBorder="1" applyAlignment="1" quotePrefix="1">
      <alignment vertical="center"/>
      <protection/>
    </xf>
    <xf numFmtId="0" fontId="0" fillId="0" borderId="11" xfId="42" applyFont="1" applyFill="1" applyBorder="1" applyAlignment="1" quotePrefix="1">
      <alignment horizontal="center" vertical="center" wrapText="1"/>
      <protection/>
    </xf>
    <xf numFmtId="0" fontId="0" fillId="0" borderId="10" xfId="42" applyFont="1" applyFill="1" applyBorder="1" applyAlignment="1" quotePrefix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left" vertical="center"/>
      <protection/>
    </xf>
    <xf numFmtId="0" fontId="20" fillId="0" borderId="10" xfId="45" applyNumberFormat="1" applyFont="1" applyBorder="1" applyAlignment="1">
      <alignment horizontal="right" vertical="center"/>
      <protection/>
    </xf>
    <xf numFmtId="0" fontId="0" fillId="0" borderId="10" xfId="0" applyBorder="1" applyAlignment="1">
      <alignment wrapText="1"/>
    </xf>
    <xf numFmtId="0" fontId="10" fillId="0" borderId="10" xfId="46" applyFont="1" applyFill="1" applyBorder="1" applyAlignment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23" fillId="0" borderId="0" xfId="52" applyNumberFormat="1" applyFont="1" applyFill="1" applyBorder="1" applyAlignment="1" applyProtection="1">
      <alignment horizontal="center" vertical="top"/>
      <protection/>
    </xf>
    <xf numFmtId="0" fontId="7" fillId="0" borderId="10" xfId="52" applyNumberFormat="1" applyFill="1" applyBorder="1" applyAlignment="1" applyProtection="1">
      <alignment horizontal="center" vertical="center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right" vertical="center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25" xfId="0" applyNumberFormat="1" applyFont="1" applyFill="1" applyBorder="1" applyAlignment="1" applyProtection="1">
      <alignment horizontal="center" vertical="center" wrapText="1"/>
      <protection/>
    </xf>
    <xf numFmtId="0" fontId="14" fillId="0" borderId="26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46" applyFont="1" applyFill="1" applyBorder="1" applyAlignment="1" quotePrefix="1">
      <alignment horizontal="center" vertical="center"/>
      <protection/>
    </xf>
    <xf numFmtId="0" fontId="10" fillId="0" borderId="10" xfId="46" applyFont="1" applyFill="1" applyBorder="1" applyAlignment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right"/>
      <protection/>
    </xf>
    <xf numFmtId="0" fontId="10" fillId="0" borderId="10" xfId="45" applyFont="1" applyBorder="1" applyAlignment="1">
      <alignment horizontal="center" vertical="center"/>
      <protection/>
    </xf>
    <xf numFmtId="0" fontId="10" fillId="0" borderId="10" xfId="45" applyFont="1" applyFill="1" applyBorder="1" applyAlignment="1" quotePrefix="1">
      <alignment horizontal="center" vertical="center"/>
      <protection/>
    </xf>
    <xf numFmtId="0" fontId="10" fillId="0" borderId="10" xfId="45" applyFont="1" applyFill="1" applyBorder="1" applyAlignment="1">
      <alignment horizontal="center" vertical="center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27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right" vertical="center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3" xfId="47" applyFont="1" applyBorder="1" applyAlignment="1">
      <alignment horizontal="right" vertical="center"/>
      <protection/>
    </xf>
    <xf numFmtId="0" fontId="10" fillId="0" borderId="11" xfId="45" applyFont="1" applyBorder="1" applyAlignment="1">
      <alignment horizontal="center" vertical="center"/>
      <protection/>
    </xf>
    <xf numFmtId="0" fontId="10" fillId="0" borderId="27" xfId="45" applyFont="1" applyBorder="1" applyAlignment="1">
      <alignment horizontal="center" vertical="center"/>
      <protection/>
    </xf>
    <xf numFmtId="0" fontId="12" fillId="0" borderId="0" xfId="49" applyNumberFormat="1" applyFont="1" applyFill="1" applyBorder="1" applyAlignment="1" applyProtection="1">
      <alignment horizontal="center" vertical="center"/>
      <protection/>
    </xf>
    <xf numFmtId="0" fontId="9" fillId="0" borderId="0" xfId="42" applyFont="1" applyBorder="1" applyAlignment="1">
      <alignment horizontal="center" vertical="center" wrapText="1"/>
      <protection/>
    </xf>
    <xf numFmtId="0" fontId="0" fillId="0" borderId="10" xfId="42" applyFont="1" applyFill="1" applyBorder="1" applyAlignment="1" quotePrefix="1">
      <alignment horizontal="center" vertical="center" wrapText="1"/>
      <protection/>
    </xf>
    <xf numFmtId="0" fontId="0" fillId="0" borderId="10" xfId="42" applyFont="1" applyFill="1" applyBorder="1" applyAlignment="1">
      <alignment horizontal="center" vertical="center" wrapText="1"/>
      <protection/>
    </xf>
    <xf numFmtId="0" fontId="0" fillId="0" borderId="12" xfId="42" applyFont="1" applyFill="1" applyBorder="1" applyAlignment="1">
      <alignment horizontal="center" vertical="center" wrapText="1"/>
      <protection/>
    </xf>
    <xf numFmtId="0" fontId="0" fillId="0" borderId="28" xfId="42" applyFont="1" applyFill="1" applyBorder="1" applyAlignment="1">
      <alignment horizontal="center" vertical="center" wrapText="1"/>
      <protection/>
    </xf>
    <xf numFmtId="0" fontId="0" fillId="0" borderId="29" xfId="42" applyFont="1" applyFill="1" applyBorder="1" applyAlignment="1">
      <alignment horizontal="center" vertical="center" wrapText="1"/>
      <protection/>
    </xf>
    <xf numFmtId="0" fontId="0" fillId="0" borderId="11" xfId="42" applyFont="1" applyFill="1" applyBorder="1" applyAlignment="1" quotePrefix="1">
      <alignment horizontal="center" vertical="center" wrapText="1"/>
      <protection/>
    </xf>
    <xf numFmtId="0" fontId="0" fillId="0" borderId="27" xfId="42" applyFont="1" applyFill="1" applyBorder="1" applyAlignment="1">
      <alignment horizontal="center" vertical="center" wrapText="1"/>
      <protection/>
    </xf>
    <xf numFmtId="0" fontId="0" fillId="0" borderId="15" xfId="42" applyFont="1" applyFill="1" applyBorder="1" applyAlignment="1">
      <alignment horizontal="center" vertical="center" wrapText="1"/>
      <protection/>
    </xf>
    <xf numFmtId="0" fontId="0" fillId="0" borderId="11" xfId="42" applyFont="1" applyFill="1" applyBorder="1" applyAlignment="1">
      <alignment horizontal="center" vertical="center"/>
      <protection/>
    </xf>
    <xf numFmtId="0" fontId="0" fillId="0" borderId="27" xfId="42" applyFont="1" applyFill="1" applyBorder="1" applyAlignment="1">
      <alignment horizontal="center" vertical="center"/>
      <protection/>
    </xf>
    <xf numFmtId="0" fontId="0" fillId="0" borderId="15" xfId="42" applyFont="1" applyFill="1" applyBorder="1" applyAlignment="1">
      <alignment horizontal="center" vertical="center"/>
      <protection/>
    </xf>
    <xf numFmtId="0" fontId="10" fillId="0" borderId="24" xfId="42" applyFont="1" applyFill="1" applyBorder="1" applyAlignment="1">
      <alignment horizontal="center" vertical="center" wrapText="1"/>
      <protection/>
    </xf>
    <xf numFmtId="0" fontId="10" fillId="0" borderId="26" xfId="42" applyFont="1" applyFill="1" applyBorder="1" applyAlignment="1">
      <alignment horizontal="center" vertical="center" wrapText="1"/>
      <protection/>
    </xf>
    <xf numFmtId="0" fontId="10" fillId="0" borderId="10" xfId="42" applyFont="1" applyFill="1" applyBorder="1" applyAlignment="1">
      <alignment horizontal="center" vertical="center"/>
      <protection/>
    </xf>
    <xf numFmtId="0" fontId="10" fillId="0" borderId="11" xfId="42" applyFont="1" applyFill="1" applyBorder="1" applyAlignment="1" quotePrefix="1">
      <alignment horizontal="center" vertical="center" wrapText="1"/>
      <protection/>
    </xf>
    <xf numFmtId="0" fontId="10" fillId="0" borderId="27" xfId="42" applyFont="1" applyFill="1" applyBorder="1" applyAlignment="1">
      <alignment horizontal="center" vertical="center" wrapText="1"/>
      <protection/>
    </xf>
    <xf numFmtId="0" fontId="10" fillId="0" borderId="11" xfId="42" applyFont="1" applyFill="1" applyBorder="1" applyAlignment="1">
      <alignment horizontal="center" vertical="center"/>
      <protection/>
    </xf>
    <xf numFmtId="0" fontId="10" fillId="0" borderId="27" xfId="42" applyFont="1" applyFill="1" applyBorder="1" applyAlignment="1">
      <alignment horizontal="center" vertical="center"/>
      <protection/>
    </xf>
    <xf numFmtId="0" fontId="10" fillId="0" borderId="15" xfId="42" applyFont="1" applyFill="1" applyBorder="1" applyAlignment="1">
      <alignment horizontal="center" vertical="center"/>
      <protection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right" vertical="center"/>
      <protection/>
    </xf>
    <xf numFmtId="0" fontId="0" fillId="33" borderId="10" xfId="0" applyNumberFormat="1" applyFont="1" applyFill="1" applyBorder="1" applyAlignment="1" applyProtection="1">
      <alignment horizontal="right" vertical="center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 dec" xfId="33"/>
    <cellStyle name="Normal_APR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3" xfId="43"/>
    <cellStyle name="常规 3 36" xfId="44"/>
    <cellStyle name="常规_04-分类改革-预算表" xfId="45"/>
    <cellStyle name="常规_04-分类改革-预算表 2" xfId="46"/>
    <cellStyle name="常规_04-分类改革-预算表 2 2" xfId="47"/>
    <cellStyle name="常规_2015年蓝本格式" xfId="48"/>
    <cellStyle name="常规_财政拨款支出预算表" xfId="49"/>
    <cellStyle name="常规_附件1的附件1-3：2015年部门预算批复格式" xfId="50"/>
    <cellStyle name="常规_生成表" xfId="51"/>
    <cellStyle name="常规_收支预算总表" xfId="52"/>
    <cellStyle name="Hyperlink" xfId="53"/>
    <cellStyle name="好" xfId="54"/>
    <cellStyle name="汇总" xfId="55"/>
    <cellStyle name="Currency" xfId="56"/>
    <cellStyle name="货币 2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普通_97-917" xfId="64"/>
    <cellStyle name="千分位[0]_laroux" xfId="65"/>
    <cellStyle name="千分位_97-917" xfId="66"/>
    <cellStyle name="千位[0]_1" xfId="67"/>
    <cellStyle name="千位_1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E0E0E0"/>
      <rgbColor rgb="00800000"/>
      <rgbColor rgb="00CECECE"/>
      <rgbColor rgb="00A0A0A0"/>
      <rgbColor rgb="00E8E8E8"/>
      <rgbColor rgb="00C1C1C1"/>
      <rgbColor rgb="00FFFFE1"/>
      <rgbColor rgb="00E3E3E3"/>
      <rgbColor rgb="00D5D5D5"/>
      <rgbColor rgb="00E4E4E4"/>
      <rgbColor rgb="00D9D9D9"/>
      <rgbColor rgb="00FF0000"/>
      <rgbColor rgb="00D4D0C8"/>
      <rgbColor rgb="00D7D7D7"/>
      <rgbColor rgb="00DDDDDD"/>
      <rgbColor rgb="00DBDBDB"/>
      <rgbColor rgb="000000FF"/>
      <rgbColor rgb="00DFDFDF"/>
      <rgbColor rgb="00E1E1E1"/>
      <rgbColor rgb="00D8D8D8"/>
      <rgbColor rgb="00808080"/>
      <rgbColor rgb="00008000"/>
      <rgbColor rgb="00C0C0C0"/>
      <rgbColor rgb="00FFFF99"/>
      <rgbColor rgb="00FFFF00"/>
      <rgbColor rgb="00E0E0E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73\d$\2003&#24180;&#39044;&#31639;\&#37096;&#38376;&#25253;&#3492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支出总表(单位)3"/>
      <sheetName val="支出总表(科目)4"/>
      <sheetName val="支出分类汇总6"/>
      <sheetName val="支出分类汇总7"/>
      <sheetName val="Sheet1"/>
      <sheetName val="Sheet2"/>
      <sheetName val="Sheet3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zoomScalePageLayoutView="0" workbookViewId="0" topLeftCell="A1">
      <selection activeCell="E1" sqref="E1"/>
    </sheetView>
  </sheetViews>
  <sheetFormatPr defaultColWidth="9.140625" defaultRowHeight="14.25" customHeight="1"/>
  <cols>
    <col min="1" max="1" width="53.28125" style="0" customWidth="1"/>
    <col min="2" max="2" width="13.28125" style="0" customWidth="1"/>
    <col min="3" max="3" width="23.57421875" style="0" customWidth="1"/>
    <col min="4" max="4" width="23.421875" style="0" customWidth="1"/>
    <col min="5" max="5" width="17.57421875" style="0" customWidth="1"/>
    <col min="6" max="6" width="12.140625" style="0" customWidth="1"/>
    <col min="7" max="20" width="10.28125" style="0" customWidth="1"/>
  </cols>
  <sheetData>
    <row r="1" spans="1:20" ht="111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60" customHeight="1">
      <c r="A2" s="138" t="s">
        <v>296</v>
      </c>
      <c r="B2" s="139"/>
      <c r="C2" s="139"/>
      <c r="D2" s="140"/>
      <c r="E2" s="141"/>
      <c r="F2" s="141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43.5" customHeight="1">
      <c r="A3" s="138" t="s">
        <v>0</v>
      </c>
      <c r="B3" s="139"/>
      <c r="C3" s="139"/>
      <c r="D3" s="140"/>
      <c r="E3" s="141"/>
      <c r="F3" s="141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22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66.75" customHeight="1">
      <c r="A5" s="142" t="s">
        <v>320</v>
      </c>
      <c r="B5" s="143"/>
      <c r="C5" s="143"/>
      <c r="D5" s="143"/>
      <c r="E5" s="143"/>
      <c r="F5" s="143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48.75" customHeight="1">
      <c r="A6" s="143"/>
      <c r="B6" s="143"/>
      <c r="C6" s="143"/>
      <c r="D6" s="143"/>
      <c r="E6" s="143"/>
      <c r="F6" s="143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05.75" customHeight="1">
      <c r="A7" s="124"/>
      <c r="B7" s="125"/>
      <c r="C7" s="124"/>
      <c r="D7" s="126"/>
      <c r="E7" s="12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13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13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3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3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3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3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13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13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ht="13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ht="13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ht="13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ht="13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ht="13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ht="13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ht="13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ht="13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ht="13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ht="13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13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ht="13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ht="13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13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ht="13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ht="13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ht="13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ht="13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ht="13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ht="13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ht="13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ht="13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ht="13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ht="13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ht="13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ht="13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ht="13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ht="13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ht="13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ht="13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ht="13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ht="13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ht="13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ht="13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</sheetData>
  <sheetProtection/>
  <mergeCells count="3">
    <mergeCell ref="A2:F2"/>
    <mergeCell ref="A3:F3"/>
    <mergeCell ref="A5:F6"/>
  </mergeCells>
  <printOptions/>
  <pageMargins left="0.91" right="0.91" top="0.99" bottom="0.99" header="0.51" footer="0.51"/>
  <pageSetup errors="blank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showGridLines="0" tabSelected="1" zoomScalePageLayoutView="0" workbookViewId="0" topLeftCell="A1">
      <selection activeCell="A13" sqref="A13:C18"/>
    </sheetView>
  </sheetViews>
  <sheetFormatPr defaultColWidth="9.140625" defaultRowHeight="12"/>
  <cols>
    <col min="1" max="1" width="11.8515625" style="10" bestFit="1" customWidth="1"/>
    <col min="2" max="2" width="18.57421875" style="10" customWidth="1"/>
    <col min="3" max="3" width="14.7109375" style="10" customWidth="1"/>
    <col min="4" max="23" width="5.8515625" style="10" customWidth="1"/>
    <col min="24" max="16384" width="9.140625" style="10" customWidth="1"/>
  </cols>
  <sheetData>
    <row r="1" spans="1:23" ht="14.25">
      <c r="A1" s="11" t="s">
        <v>230</v>
      </c>
      <c r="B1" s="12"/>
      <c r="C1" s="12"/>
      <c r="D1" s="12"/>
      <c r="E1" s="12"/>
      <c r="F1" s="12"/>
      <c r="J1" s="31"/>
      <c r="W1" s="31"/>
    </row>
    <row r="2" spans="1:23" ht="25.5" customHeight="1">
      <c r="A2" s="182" t="s">
        <v>231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</row>
    <row r="3" spans="1:23" ht="16.5" customHeight="1">
      <c r="A3" s="13"/>
      <c r="B3" s="13"/>
      <c r="C3" s="13"/>
      <c r="D3" s="13"/>
      <c r="E3" s="13"/>
      <c r="F3" s="13"/>
      <c r="G3" s="13"/>
      <c r="H3" s="13"/>
      <c r="I3" s="13"/>
      <c r="J3" s="34"/>
      <c r="S3" s="36" t="s">
        <v>32</v>
      </c>
      <c r="T3" s="36"/>
      <c r="U3" s="36"/>
      <c r="W3" s="34"/>
    </row>
    <row r="4" spans="1:23" s="9" customFormat="1" ht="22.5" customHeight="1">
      <c r="A4" s="188" t="s">
        <v>119</v>
      </c>
      <c r="B4" s="191" t="s">
        <v>232</v>
      </c>
      <c r="C4" s="191" t="s">
        <v>233</v>
      </c>
      <c r="D4" s="183" t="s">
        <v>234</v>
      </c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</row>
    <row r="5" spans="1:23" s="9" customFormat="1" ht="32.25" customHeight="1">
      <c r="A5" s="189"/>
      <c r="B5" s="192"/>
      <c r="C5" s="192"/>
      <c r="D5" s="185" t="s">
        <v>39</v>
      </c>
      <c r="E5" s="186"/>
      <c r="F5" s="186"/>
      <c r="G5" s="187"/>
      <c r="H5" s="184" t="s">
        <v>235</v>
      </c>
      <c r="I5" s="184"/>
      <c r="J5" s="184"/>
      <c r="K5" s="184"/>
      <c r="L5" s="184" t="s">
        <v>236</v>
      </c>
      <c r="M5" s="184"/>
      <c r="N5" s="184"/>
      <c r="O5" s="184"/>
      <c r="P5" s="184" t="s">
        <v>237</v>
      </c>
      <c r="Q5" s="184"/>
      <c r="R5" s="184"/>
      <c r="S5" s="184"/>
      <c r="T5" s="183" t="s">
        <v>238</v>
      </c>
      <c r="U5" s="184"/>
      <c r="V5" s="184"/>
      <c r="W5" s="184"/>
    </row>
    <row r="6" spans="1:23" s="9" customFormat="1" ht="32.25" customHeight="1">
      <c r="A6" s="190"/>
      <c r="B6" s="193"/>
      <c r="C6" s="193"/>
      <c r="D6" s="32" t="s">
        <v>39</v>
      </c>
      <c r="E6" s="131" t="s">
        <v>239</v>
      </c>
      <c r="F6" s="131" t="s">
        <v>240</v>
      </c>
      <c r="G6" s="131" t="s">
        <v>241</v>
      </c>
      <c r="H6" s="32" t="s">
        <v>47</v>
      </c>
      <c r="I6" s="132" t="s">
        <v>239</v>
      </c>
      <c r="J6" s="132" t="s">
        <v>240</v>
      </c>
      <c r="K6" s="132" t="s">
        <v>241</v>
      </c>
      <c r="L6" s="32" t="s">
        <v>47</v>
      </c>
      <c r="M6" s="132" t="s">
        <v>239</v>
      </c>
      <c r="N6" s="132" t="s">
        <v>240</v>
      </c>
      <c r="O6" s="132" t="s">
        <v>241</v>
      </c>
      <c r="P6" s="32" t="s">
        <v>47</v>
      </c>
      <c r="Q6" s="132" t="s">
        <v>239</v>
      </c>
      <c r="R6" s="132" t="s">
        <v>240</v>
      </c>
      <c r="S6" s="132" t="s">
        <v>241</v>
      </c>
      <c r="T6" s="32" t="s">
        <v>47</v>
      </c>
      <c r="U6" s="132" t="s">
        <v>239</v>
      </c>
      <c r="V6" s="132" t="s">
        <v>240</v>
      </c>
      <c r="W6" s="132" t="s">
        <v>241</v>
      </c>
    </row>
    <row r="7" spans="1:23" ht="19.5" customHeight="1">
      <c r="A7" s="25"/>
      <c r="B7" s="15" t="s">
        <v>75</v>
      </c>
      <c r="C7" s="15"/>
      <c r="D7" s="20"/>
      <c r="E7" s="20"/>
      <c r="F7" s="20"/>
      <c r="G7" s="21"/>
      <c r="H7" s="21"/>
      <c r="I7" s="35"/>
      <c r="J7" s="21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</row>
    <row r="8" spans="1:23" ht="19.5" customHeight="1">
      <c r="A8" s="18"/>
      <c r="B8" s="19"/>
      <c r="C8" s="19"/>
      <c r="D8" s="20"/>
      <c r="E8" s="20"/>
      <c r="F8" s="20"/>
      <c r="G8" s="21"/>
      <c r="H8" s="21"/>
      <c r="I8" s="35"/>
      <c r="J8" s="21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</row>
    <row r="9" spans="1:23" ht="19.5" customHeight="1">
      <c r="A9" s="18"/>
      <c r="B9" s="19"/>
      <c r="C9" s="23"/>
      <c r="D9" s="20"/>
      <c r="E9" s="20"/>
      <c r="F9" s="20"/>
      <c r="G9" s="21"/>
      <c r="H9" s="21"/>
      <c r="I9" s="35"/>
      <c r="J9" s="21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</row>
    <row r="10" spans="1:23" ht="19.5" customHeight="1">
      <c r="A10" s="18"/>
      <c r="B10" s="23"/>
      <c r="C10" s="19"/>
      <c r="D10" s="20"/>
      <c r="E10" s="20"/>
      <c r="F10" s="20"/>
      <c r="G10" s="21"/>
      <c r="H10" s="21"/>
      <c r="I10" s="35"/>
      <c r="J10" s="21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1:23" ht="19.5" customHeight="1">
      <c r="A11" s="25"/>
      <c r="B11" s="23"/>
      <c r="C11" s="23"/>
      <c r="D11" s="20"/>
      <c r="E11" s="20"/>
      <c r="F11" s="20"/>
      <c r="G11" s="21"/>
      <c r="H11" s="21"/>
      <c r="I11" s="35"/>
      <c r="J11" s="21"/>
      <c r="K11" s="29"/>
      <c r="L11" s="29"/>
      <c r="M11" s="29"/>
      <c r="N11" s="29"/>
      <c r="O11" s="29"/>
      <c r="P11" s="26" t="s">
        <v>243</v>
      </c>
      <c r="Q11" s="26" t="s">
        <v>243</v>
      </c>
      <c r="R11" s="26" t="s">
        <v>243</v>
      </c>
      <c r="S11" s="26" t="s">
        <v>243</v>
      </c>
      <c r="T11" s="26" t="s">
        <v>243</v>
      </c>
      <c r="U11" s="26" t="s">
        <v>243</v>
      </c>
      <c r="V11" s="26" t="s">
        <v>243</v>
      </c>
      <c r="W11" s="26" t="s">
        <v>243</v>
      </c>
    </row>
    <row r="12" spans="1:23" ht="19.5" customHeight="1">
      <c r="A12" s="25"/>
      <c r="B12" s="27" t="s">
        <v>76</v>
      </c>
      <c r="C12" s="27"/>
      <c r="D12" s="20"/>
      <c r="E12" s="20"/>
      <c r="F12" s="20"/>
      <c r="G12" s="21"/>
      <c r="H12" s="21"/>
      <c r="I12" s="21"/>
      <c r="J12" s="21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</row>
    <row r="13" spans="1:23" ht="19.5" customHeight="1">
      <c r="A13" s="18"/>
      <c r="B13" s="19"/>
      <c r="C13" s="19"/>
      <c r="D13" s="15"/>
      <c r="E13" s="15"/>
      <c r="F13" s="15"/>
      <c r="G13" s="21"/>
      <c r="H13" s="21"/>
      <c r="I13" s="21"/>
      <c r="J13" s="21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</row>
    <row r="14" spans="1:23" ht="19.5" customHeight="1">
      <c r="A14" s="18"/>
      <c r="B14" s="18"/>
      <c r="C14" s="18"/>
      <c r="D14" s="23"/>
      <c r="E14" s="23"/>
      <c r="F14" s="23"/>
      <c r="G14" s="21"/>
      <c r="H14" s="21"/>
      <c r="I14" s="21"/>
      <c r="J14" s="21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</row>
    <row r="15" spans="1:23" ht="19.5" customHeight="1">
      <c r="A15" s="18"/>
      <c r="B15" s="22"/>
      <c r="C15" s="22"/>
      <c r="D15" s="22"/>
      <c r="E15" s="22"/>
      <c r="F15" s="22"/>
      <c r="G15" s="25"/>
      <c r="H15" s="25"/>
      <c r="I15" s="25"/>
      <c r="J15" s="25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16" spans="1:23" ht="19.5" customHeight="1">
      <c r="A16" s="18"/>
      <c r="B16" s="22"/>
      <c r="C16" s="19"/>
      <c r="D16" s="22"/>
      <c r="E16" s="22"/>
      <c r="F16" s="22"/>
      <c r="G16" s="25"/>
      <c r="H16" s="25"/>
      <c r="I16" s="25"/>
      <c r="J16" s="25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</row>
    <row r="17" spans="1:23" ht="19.5" customHeight="1">
      <c r="A17" s="18"/>
      <c r="B17" s="24"/>
      <c r="C17" s="19"/>
      <c r="D17" s="22"/>
      <c r="E17" s="22"/>
      <c r="F17" s="22"/>
      <c r="G17" s="25"/>
      <c r="H17" s="25"/>
      <c r="I17" s="25"/>
      <c r="J17" s="25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</row>
    <row r="18" spans="1:23" ht="19.5" customHeight="1">
      <c r="A18" s="25"/>
      <c r="B18" s="22"/>
      <c r="C18" s="23"/>
      <c r="D18" s="22"/>
      <c r="E18" s="22"/>
      <c r="F18" s="22"/>
      <c r="G18" s="25"/>
      <c r="H18" s="25"/>
      <c r="I18" s="25"/>
      <c r="J18" s="25"/>
      <c r="K18" s="29"/>
      <c r="L18" s="29"/>
      <c r="M18" s="29"/>
      <c r="N18" s="29"/>
      <c r="O18" s="29"/>
      <c r="P18" s="26" t="s">
        <v>243</v>
      </c>
      <c r="Q18" s="26" t="s">
        <v>243</v>
      </c>
      <c r="R18" s="26" t="s">
        <v>243</v>
      </c>
      <c r="S18" s="26" t="s">
        <v>243</v>
      </c>
      <c r="T18" s="26" t="s">
        <v>243</v>
      </c>
      <c r="U18" s="26" t="s">
        <v>243</v>
      </c>
      <c r="V18" s="26" t="s">
        <v>243</v>
      </c>
      <c r="W18" s="26" t="s">
        <v>243</v>
      </c>
    </row>
    <row r="19" spans="1:23" ht="19.5" customHeight="1">
      <c r="A19" s="25"/>
      <c r="B19" s="22"/>
      <c r="C19" s="23"/>
      <c r="D19" s="22"/>
      <c r="E19" s="22"/>
      <c r="F19" s="22"/>
      <c r="G19" s="33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9"/>
      <c r="U19" s="29"/>
      <c r="V19" s="29"/>
      <c r="W19" s="29"/>
    </row>
    <row r="20" spans="1:23" ht="19.5" customHeight="1">
      <c r="A20" s="25"/>
      <c r="B20" s="28" t="s">
        <v>72</v>
      </c>
      <c r="C20" s="28"/>
      <c r="D20" s="28"/>
      <c r="E20" s="28"/>
      <c r="F20" s="28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</row>
    <row r="21" spans="1:6" ht="14.25">
      <c r="A21" s="12"/>
      <c r="B21" s="12"/>
      <c r="C21" s="12"/>
      <c r="D21" s="12"/>
      <c r="E21" s="12"/>
      <c r="F21" s="12"/>
    </row>
    <row r="22" spans="1:6" ht="14.25">
      <c r="A22" s="30" t="s">
        <v>319</v>
      </c>
      <c r="B22" s="13"/>
      <c r="C22" s="13"/>
      <c r="D22" s="13"/>
      <c r="E22" s="13"/>
      <c r="F22" s="13"/>
    </row>
    <row r="23" spans="2:6" ht="14.25">
      <c r="B23" s="13"/>
      <c r="C23" s="13"/>
      <c r="D23" s="13"/>
      <c r="E23" s="13"/>
      <c r="F23" s="13"/>
    </row>
  </sheetData>
  <sheetProtection/>
  <mergeCells count="10">
    <mergeCell ref="A2:W2"/>
    <mergeCell ref="D4:W4"/>
    <mergeCell ref="D5:G5"/>
    <mergeCell ref="H5:K5"/>
    <mergeCell ref="L5:O5"/>
    <mergeCell ref="P5:S5"/>
    <mergeCell ref="T5:W5"/>
    <mergeCell ref="A4:A6"/>
    <mergeCell ref="B4:B6"/>
    <mergeCell ref="C4:C6"/>
  </mergeCells>
  <printOptions horizontalCentered="1"/>
  <pageMargins left="0.51" right="0.51" top="0.98" bottom="0.98" header="0.51" footer="0.51"/>
  <pageSetup fitToHeight="1" fitToWidth="1" horizontalDpi="600" verticalDpi="600"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GridLines="0" zoomScalePageLayoutView="0" workbookViewId="0" topLeftCell="A1">
      <selection activeCell="P14" sqref="P14"/>
    </sheetView>
  </sheetViews>
  <sheetFormatPr defaultColWidth="9.140625" defaultRowHeight="12"/>
  <cols>
    <col min="1" max="1" width="13.57421875" style="10" bestFit="1" customWidth="1"/>
    <col min="2" max="2" width="22.8515625" style="10" customWidth="1"/>
    <col min="3" max="3" width="17.140625" style="10" customWidth="1"/>
    <col min="4" max="4" width="12.28125" style="10" customWidth="1"/>
    <col min="5" max="5" width="15.7109375" style="10" customWidth="1"/>
    <col min="6" max="6" width="11.7109375" style="10" customWidth="1"/>
    <col min="7" max="7" width="10.7109375" style="10" customWidth="1"/>
    <col min="8" max="8" width="12.57421875" style="10" customWidth="1"/>
    <col min="9" max="9" width="10.7109375" style="10" customWidth="1"/>
    <col min="10" max="16384" width="9.140625" style="10" customWidth="1"/>
  </cols>
  <sheetData>
    <row r="1" spans="1:9" ht="14.25">
      <c r="A1" s="11" t="s">
        <v>244</v>
      </c>
      <c r="B1" s="12"/>
      <c r="C1" s="12"/>
      <c r="D1" s="12"/>
      <c r="E1" s="12"/>
      <c r="F1" s="12"/>
      <c r="I1" s="31"/>
    </row>
    <row r="2" spans="1:9" ht="25.5" customHeight="1">
      <c r="A2" s="182" t="s">
        <v>245</v>
      </c>
      <c r="B2" s="182"/>
      <c r="C2" s="182"/>
      <c r="D2" s="182"/>
      <c r="E2" s="182"/>
      <c r="F2" s="182"/>
      <c r="G2" s="182"/>
      <c r="H2" s="182"/>
      <c r="I2" s="182"/>
    </row>
    <row r="3" spans="1:9" ht="16.5" customHeight="1">
      <c r="A3" s="13"/>
      <c r="B3" s="13"/>
      <c r="C3" s="13"/>
      <c r="D3" s="13"/>
      <c r="E3" s="13"/>
      <c r="F3" s="13"/>
      <c r="G3" s="175" t="s">
        <v>32</v>
      </c>
      <c r="H3" s="175"/>
      <c r="I3" s="175"/>
    </row>
    <row r="4" spans="1:9" s="9" customFormat="1" ht="22.5" customHeight="1">
      <c r="A4" s="197" t="s">
        <v>119</v>
      </c>
      <c r="B4" s="199" t="s">
        <v>232</v>
      </c>
      <c r="C4" s="199" t="s">
        <v>233</v>
      </c>
      <c r="D4" s="194" t="s">
        <v>246</v>
      </c>
      <c r="E4" s="195"/>
      <c r="F4" s="196" t="s">
        <v>247</v>
      </c>
      <c r="G4" s="196"/>
      <c r="H4" s="196"/>
      <c r="I4" s="196"/>
    </row>
    <row r="5" spans="1:9" s="9" customFormat="1" ht="32.25" customHeight="1">
      <c r="A5" s="198"/>
      <c r="B5" s="200"/>
      <c r="C5" s="201"/>
      <c r="D5" s="15" t="s">
        <v>248</v>
      </c>
      <c r="E5" s="16" t="s">
        <v>249</v>
      </c>
      <c r="F5" s="14" t="s">
        <v>39</v>
      </c>
      <c r="G5" s="17" t="s">
        <v>250</v>
      </c>
      <c r="H5" s="17" t="s">
        <v>251</v>
      </c>
      <c r="I5" s="14" t="s">
        <v>238</v>
      </c>
    </row>
    <row r="6" spans="1:9" ht="19.5" customHeight="1">
      <c r="A6" s="18"/>
      <c r="B6" s="19"/>
      <c r="C6" s="19"/>
      <c r="D6" s="19"/>
      <c r="E6" s="20"/>
      <c r="F6" s="20"/>
      <c r="G6" s="21"/>
      <c r="H6" s="21"/>
      <c r="I6" s="21"/>
    </row>
    <row r="7" spans="1:9" ht="19.5" customHeight="1">
      <c r="A7" s="18"/>
      <c r="B7" s="18"/>
      <c r="C7" s="18"/>
      <c r="D7" s="18"/>
      <c r="E7" s="20"/>
      <c r="F7" s="20"/>
      <c r="G7" s="21"/>
      <c r="H7" s="21"/>
      <c r="I7" s="21"/>
    </row>
    <row r="8" spans="1:9" ht="19.5" customHeight="1">
      <c r="A8" s="18"/>
      <c r="B8" s="22"/>
      <c r="C8" s="22"/>
      <c r="D8" s="22"/>
      <c r="E8" s="15"/>
      <c r="F8" s="15"/>
      <c r="G8" s="21"/>
      <c r="H8" s="21"/>
      <c r="I8" s="21"/>
    </row>
    <row r="9" spans="1:9" ht="19.5" customHeight="1">
      <c r="A9" s="18"/>
      <c r="B9" s="22"/>
      <c r="C9" s="19"/>
      <c r="D9" s="19"/>
      <c r="E9" s="23"/>
      <c r="F9" s="23"/>
      <c r="G9" s="21"/>
      <c r="H9" s="21"/>
      <c r="I9" s="21"/>
    </row>
    <row r="10" spans="1:9" ht="19.5" customHeight="1">
      <c r="A10" s="18"/>
      <c r="B10" s="24"/>
      <c r="C10" s="19"/>
      <c r="D10" s="19"/>
      <c r="E10" s="22"/>
      <c r="F10" s="22"/>
      <c r="G10" s="25"/>
      <c r="H10" s="25"/>
      <c r="I10" s="25"/>
    </row>
    <row r="11" spans="1:9" ht="19.5" customHeight="1">
      <c r="A11" s="25"/>
      <c r="B11" s="24"/>
      <c r="C11" s="23"/>
      <c r="D11" s="23"/>
      <c r="E11" s="22"/>
      <c r="F11" s="22"/>
      <c r="G11" s="25"/>
      <c r="H11" s="25"/>
      <c r="I11" s="26" t="s">
        <v>243</v>
      </c>
    </row>
    <row r="12" spans="1:9" ht="19.5" customHeight="1">
      <c r="A12" s="25"/>
      <c r="B12" s="22"/>
      <c r="C12" s="23"/>
      <c r="D12" s="23"/>
      <c r="E12" s="22"/>
      <c r="F12" s="22"/>
      <c r="G12" s="26"/>
      <c r="H12" s="26"/>
      <c r="I12" s="25"/>
    </row>
    <row r="13" spans="1:9" ht="19.5" customHeight="1">
      <c r="A13" s="18"/>
      <c r="B13" s="19"/>
      <c r="C13" s="23"/>
      <c r="D13" s="23"/>
      <c r="E13" s="22"/>
      <c r="F13" s="22"/>
      <c r="G13" s="26"/>
      <c r="H13" s="26"/>
      <c r="I13" s="25"/>
    </row>
    <row r="14" spans="1:9" ht="19.5" customHeight="1">
      <c r="A14" s="18"/>
      <c r="B14" s="19"/>
      <c r="C14" s="23"/>
      <c r="D14" s="23"/>
      <c r="E14" s="27"/>
      <c r="F14" s="27"/>
      <c r="G14" s="26"/>
      <c r="H14" s="26"/>
      <c r="I14" s="25"/>
    </row>
    <row r="15" spans="1:9" ht="19.5" customHeight="1">
      <c r="A15" s="18"/>
      <c r="B15" s="23"/>
      <c r="C15" s="23"/>
      <c r="D15" s="23"/>
      <c r="E15" s="22"/>
      <c r="F15" s="22"/>
      <c r="G15" s="26"/>
      <c r="H15" s="26"/>
      <c r="I15" s="25"/>
    </row>
    <row r="16" spans="1:9" ht="19.5" customHeight="1">
      <c r="A16" s="25"/>
      <c r="B16" s="23"/>
      <c r="C16" s="23"/>
      <c r="D16" s="23"/>
      <c r="E16" s="22"/>
      <c r="F16" s="22"/>
      <c r="G16" s="26"/>
      <c r="H16" s="26"/>
      <c r="I16" s="25"/>
    </row>
    <row r="17" spans="1:9" ht="19.5" customHeight="1">
      <c r="A17" s="25"/>
      <c r="B17" s="22"/>
      <c r="C17" s="23"/>
      <c r="D17" s="23"/>
      <c r="E17" s="22"/>
      <c r="F17" s="22"/>
      <c r="G17" s="26"/>
      <c r="H17" s="26"/>
      <c r="I17" s="25"/>
    </row>
    <row r="18" spans="1:9" ht="19.5" customHeight="1">
      <c r="A18" s="25"/>
      <c r="B18" s="28" t="s">
        <v>72</v>
      </c>
      <c r="C18" s="28"/>
      <c r="D18" s="28"/>
      <c r="E18" s="28"/>
      <c r="F18" s="28"/>
      <c r="G18" s="29"/>
      <c r="H18" s="29"/>
      <c r="I18" s="29"/>
    </row>
    <row r="19" spans="1:6" ht="14.25">
      <c r="A19" s="12"/>
      <c r="B19" s="12"/>
      <c r="C19" s="12"/>
      <c r="D19" s="12"/>
      <c r="E19" s="12"/>
      <c r="F19" s="12"/>
    </row>
    <row r="20" spans="1:6" ht="14.25">
      <c r="A20" s="30" t="s">
        <v>319</v>
      </c>
      <c r="B20" s="13"/>
      <c r="C20" s="13"/>
      <c r="D20" s="13"/>
      <c r="E20" s="13"/>
      <c r="F20" s="13"/>
    </row>
    <row r="21" spans="2:6" ht="14.25">
      <c r="B21" s="13"/>
      <c r="C21" s="13"/>
      <c r="D21" s="13"/>
      <c r="E21" s="13"/>
      <c r="F21" s="13"/>
    </row>
  </sheetData>
  <sheetProtection/>
  <mergeCells count="7">
    <mergeCell ref="A2:I2"/>
    <mergeCell ref="G3:I3"/>
    <mergeCell ref="D4:E4"/>
    <mergeCell ref="F4:I4"/>
    <mergeCell ref="A4:A5"/>
    <mergeCell ref="B4:B5"/>
    <mergeCell ref="C4:C5"/>
  </mergeCells>
  <printOptions horizontalCentered="1"/>
  <pageMargins left="0.51" right="0.51" top="0.98" bottom="0.98" header="0.51" footer="0.51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51"/>
  <sheetViews>
    <sheetView zoomScalePageLayoutView="0" workbookViewId="0" topLeftCell="E1">
      <selection activeCell="N5" sqref="N5"/>
    </sheetView>
  </sheetViews>
  <sheetFormatPr defaultColWidth="9.140625" defaultRowHeight="14.25" customHeight="1"/>
  <cols>
    <col min="1" max="1" width="37.57421875" style="0" customWidth="1"/>
    <col min="2" max="2" width="5.140625" style="0" customWidth="1"/>
    <col min="3" max="3" width="27.8515625" style="0" customWidth="1"/>
    <col min="4" max="4" width="32.421875" style="0" customWidth="1"/>
    <col min="5" max="5" width="11.00390625" style="0" customWidth="1"/>
    <col min="6" max="6" width="24.421875" style="0" customWidth="1"/>
    <col min="7" max="7" width="9.00390625" style="0" customWidth="1"/>
    <col min="8" max="8" width="9.57421875" style="0" customWidth="1"/>
    <col min="9" max="10" width="10.28125" style="0" customWidth="1"/>
    <col min="11" max="11" width="13.8515625" style="0" customWidth="1"/>
    <col min="12" max="12" width="14.140625" style="0" customWidth="1"/>
    <col min="13" max="16" width="10.28125" style="0" customWidth="1"/>
  </cols>
  <sheetData>
    <row r="1" spans="1:16" ht="42.75" customHeight="1">
      <c r="A1" s="202" t="s">
        <v>252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</row>
    <row r="2" spans="1:16" ht="13.5" customHeight="1">
      <c r="A2" s="204" t="s">
        <v>253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</row>
    <row r="3" spans="1:16" ht="22.5" customHeight="1">
      <c r="A3" s="206" t="s">
        <v>254</v>
      </c>
      <c r="B3" s="208" t="s">
        <v>255</v>
      </c>
      <c r="C3" s="206" t="s">
        <v>256</v>
      </c>
      <c r="D3" s="206" t="s">
        <v>257</v>
      </c>
      <c r="E3" s="206" t="s">
        <v>119</v>
      </c>
      <c r="F3" s="206" t="s">
        <v>120</v>
      </c>
      <c r="G3" s="208" t="s">
        <v>258</v>
      </c>
      <c r="H3" s="208" t="s">
        <v>259</v>
      </c>
      <c r="I3" s="206" t="s">
        <v>260</v>
      </c>
      <c r="J3" s="207"/>
      <c r="K3" s="206" t="s">
        <v>261</v>
      </c>
      <c r="L3" s="207"/>
      <c r="M3" s="208" t="s">
        <v>262</v>
      </c>
      <c r="N3" s="208" t="s">
        <v>263</v>
      </c>
      <c r="O3" s="208" t="s">
        <v>264</v>
      </c>
      <c r="P3" s="206" t="s">
        <v>265</v>
      </c>
    </row>
    <row r="4" spans="1:16" ht="26.25" customHeight="1">
      <c r="A4" s="207"/>
      <c r="B4" s="209"/>
      <c r="C4" s="207"/>
      <c r="D4" s="207"/>
      <c r="E4" s="207"/>
      <c r="F4" s="207"/>
      <c r="G4" s="209"/>
      <c r="H4" s="209"/>
      <c r="I4" s="1" t="s">
        <v>266</v>
      </c>
      <c r="J4" s="1" t="s">
        <v>267</v>
      </c>
      <c r="K4" s="2" t="s">
        <v>268</v>
      </c>
      <c r="L4" s="2" t="s">
        <v>269</v>
      </c>
      <c r="M4" s="209"/>
      <c r="N4" s="209"/>
      <c r="O4" s="209"/>
      <c r="P4" s="207"/>
    </row>
    <row r="5" spans="1:16" ht="13.5" customHeight="1">
      <c r="A5" s="3" t="s">
        <v>270</v>
      </c>
      <c r="B5" s="3" t="s">
        <v>271</v>
      </c>
      <c r="C5" s="3" t="s">
        <v>272</v>
      </c>
      <c r="D5" s="3" t="s">
        <v>273</v>
      </c>
      <c r="E5" s="3" t="s">
        <v>274</v>
      </c>
      <c r="F5" s="3" t="s">
        <v>275</v>
      </c>
      <c r="G5" s="3" t="s">
        <v>276</v>
      </c>
      <c r="H5" s="3" t="s">
        <v>277</v>
      </c>
      <c r="I5" s="7" t="s">
        <v>278</v>
      </c>
      <c r="J5" s="7" t="s">
        <v>279</v>
      </c>
      <c r="K5" s="7" t="s">
        <v>280</v>
      </c>
      <c r="L5" s="7" t="s">
        <v>281</v>
      </c>
      <c r="M5" s="8"/>
      <c r="N5" s="8"/>
      <c r="O5" s="3" t="s">
        <v>282</v>
      </c>
      <c r="P5" s="6"/>
    </row>
    <row r="6" spans="1:16" ht="13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3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3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13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1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13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ht="13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ht="13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ht="13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ht="13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13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ht="13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ht="13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ht="13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ht="13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ht="13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ht="13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ht="13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ht="13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ht="13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ht="13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13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ht="13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ht="13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ht="13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ht="13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ht="13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ht="13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ht="13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ht="13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 ht="13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6" ht="13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 ht="13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 ht="13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3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 ht="13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ht="13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ht="13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ht="13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ht="13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6" ht="13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6" ht="13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16" ht="13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ht="13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ht="13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16" ht="13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</sheetData>
  <sheetProtection/>
  <mergeCells count="16">
    <mergeCell ref="G3:G4"/>
    <mergeCell ref="H3:H4"/>
    <mergeCell ref="M3:M4"/>
    <mergeCell ref="N3:N4"/>
    <mergeCell ref="O3:O4"/>
    <mergeCell ref="P3:P4"/>
    <mergeCell ref="A1:P1"/>
    <mergeCell ref="A2:P2"/>
    <mergeCell ref="I3:J3"/>
    <mergeCell ref="K3:L3"/>
    <mergeCell ref="A3:A4"/>
    <mergeCell ref="B3:B4"/>
    <mergeCell ref="C3:C4"/>
    <mergeCell ref="D3:D4"/>
    <mergeCell ref="E3:E4"/>
    <mergeCell ref="F3:F4"/>
  </mergeCells>
  <printOptions/>
  <pageMargins left="0.91" right="0.91" top="0.99" bottom="0.99" header="0.51" footer="0.51"/>
  <pageSetup errors="blank"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D1">
      <selection activeCell="F7" sqref="F7"/>
    </sheetView>
  </sheetViews>
  <sheetFormatPr defaultColWidth="9.140625" defaultRowHeight="14.25" customHeight="1"/>
  <cols>
    <col min="1" max="1" width="29.140625" style="0" customWidth="1"/>
    <col min="2" max="2" width="5.7109375" style="0" customWidth="1"/>
    <col min="3" max="3" width="26.28125" style="0" customWidth="1"/>
    <col min="4" max="4" width="39.57421875" style="0" customWidth="1"/>
    <col min="5" max="5" width="13.57421875" style="0" customWidth="1"/>
    <col min="6" max="6" width="30.8515625" style="0" customWidth="1"/>
    <col min="7" max="7" width="16.28125" style="0" customWidth="1"/>
    <col min="8" max="8" width="11.8515625" style="0" customWidth="1"/>
    <col min="9" max="9" width="14.57421875" style="0" customWidth="1"/>
    <col min="10" max="10" width="10.28125" style="0" customWidth="1"/>
  </cols>
  <sheetData>
    <row r="1" spans="1:10" ht="47.25" customHeight="1">
      <c r="A1" s="210" t="s">
        <v>283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10" ht="13.5" customHeight="1">
      <c r="A2" s="204" t="s">
        <v>284</v>
      </c>
      <c r="B2" s="205"/>
      <c r="C2" s="205"/>
      <c r="D2" s="205"/>
      <c r="E2" s="205"/>
      <c r="F2" s="205"/>
      <c r="G2" s="205"/>
      <c r="H2" s="205"/>
      <c r="I2" s="205"/>
      <c r="J2" s="205"/>
    </row>
    <row r="3" spans="1:10" ht="24" customHeight="1">
      <c r="A3" s="206" t="s">
        <v>254</v>
      </c>
      <c r="B3" s="208" t="s">
        <v>255</v>
      </c>
      <c r="C3" s="206" t="s">
        <v>256</v>
      </c>
      <c r="D3" s="206" t="s">
        <v>257</v>
      </c>
      <c r="E3" s="206" t="s">
        <v>119</v>
      </c>
      <c r="F3" s="206" t="s">
        <v>120</v>
      </c>
      <c r="G3" s="206" t="s">
        <v>285</v>
      </c>
      <c r="H3" s="207"/>
      <c r="I3" s="206" t="s">
        <v>286</v>
      </c>
      <c r="J3" s="206" t="s">
        <v>265</v>
      </c>
    </row>
    <row r="4" spans="1:10" ht="27" customHeight="1">
      <c r="A4" s="207"/>
      <c r="B4" s="209"/>
      <c r="C4" s="207"/>
      <c r="D4" s="207"/>
      <c r="E4" s="207"/>
      <c r="F4" s="207"/>
      <c r="G4" s="1" t="s">
        <v>237</v>
      </c>
      <c r="H4" s="1" t="s">
        <v>238</v>
      </c>
      <c r="I4" s="207"/>
      <c r="J4" s="207"/>
    </row>
    <row r="5" spans="1:10" ht="13.5" customHeight="1">
      <c r="A5" s="3" t="s">
        <v>287</v>
      </c>
      <c r="B5" s="3" t="s">
        <v>288</v>
      </c>
      <c r="C5" s="3" t="s">
        <v>289</v>
      </c>
      <c r="D5" s="3" t="s">
        <v>290</v>
      </c>
      <c r="E5" s="3" t="s">
        <v>291</v>
      </c>
      <c r="F5" s="3" t="s">
        <v>292</v>
      </c>
      <c r="G5" s="4" t="s">
        <v>293</v>
      </c>
      <c r="H5" s="4" t="s">
        <v>294</v>
      </c>
      <c r="I5" s="3" t="s">
        <v>295</v>
      </c>
      <c r="J5" s="6"/>
    </row>
    <row r="6" spans="1:10" ht="13.5" customHeight="1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3.5" customHeight="1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13.5" customHeight="1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13.5" customHeight="1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13.5" customHeight="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13.5" customHeight="1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3.5" customHeight="1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13.5" customHeight="1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13.5" customHeight="1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13.5" customHeight="1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13.5" customHeight="1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13.5" customHeight="1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13.5" customHeight="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3.5" customHeight="1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3.5" customHeight="1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13.5" customHeight="1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13.5" customHeight="1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3.5" customHeight="1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3.5" customHeight="1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3.5" customHeight="1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3.5" customHeight="1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3.5" customHeight="1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3.5" customHeight="1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3.5" customHeight="1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3.5" customHeight="1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3.5" customHeight="1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3.5" customHeight="1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3.5" customHeight="1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3.5" customHeight="1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3.5" customHeight="1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3.5" customHeight="1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3.5" customHeight="1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3.5" customHeight="1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3.5" customHeight="1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3.5" customHeight="1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3.5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3.5" customHeight="1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3.5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3.5" customHeight="1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3.5" customHeight="1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3.5" customHeight="1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3.5" customHeight="1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3.5" customHeight="1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3.5" customHeight="1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3.5" customHeight="1">
      <c r="A50" s="5"/>
      <c r="B50" s="5"/>
      <c r="C50" s="5"/>
      <c r="D50" s="5"/>
      <c r="E50" s="5"/>
      <c r="F50" s="5"/>
      <c r="G50" s="5"/>
      <c r="H50" s="5"/>
      <c r="I50" s="5"/>
      <c r="J50" s="5"/>
    </row>
  </sheetData>
  <sheetProtection/>
  <mergeCells count="11">
    <mergeCell ref="F3:F4"/>
    <mergeCell ref="I3:I4"/>
    <mergeCell ref="J3:J4"/>
    <mergeCell ref="A1:J1"/>
    <mergeCell ref="A2:J2"/>
    <mergeCell ref="G3:H3"/>
    <mergeCell ref="A3:A4"/>
    <mergeCell ref="B3:B4"/>
    <mergeCell ref="C3:C4"/>
    <mergeCell ref="D3:D4"/>
    <mergeCell ref="E3:E4"/>
  </mergeCells>
  <printOptions/>
  <pageMargins left="0.91" right="0.91" top="0.99" bottom="0.99" header="0.51" footer="0.51"/>
  <pageSetup errors="blank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F6" sqref="F6"/>
    </sheetView>
  </sheetViews>
  <sheetFormatPr defaultColWidth="10.28125" defaultRowHeight="12"/>
  <cols>
    <col min="1" max="1" width="34.28125" style="113" customWidth="1"/>
    <col min="2" max="2" width="12.7109375" style="113" customWidth="1"/>
    <col min="3" max="3" width="34.28125" style="113" customWidth="1"/>
    <col min="4" max="4" width="14.7109375" style="113" customWidth="1"/>
    <col min="5" max="16384" width="10.28125" style="113" customWidth="1"/>
  </cols>
  <sheetData>
    <row r="1" ht="16.5" customHeight="1">
      <c r="A1" s="114" t="s">
        <v>1</v>
      </c>
    </row>
    <row r="2" spans="1:4" ht="20.25">
      <c r="A2" s="144" t="s">
        <v>2</v>
      </c>
      <c r="B2" s="144"/>
      <c r="C2" s="144"/>
      <c r="D2" s="144"/>
    </row>
    <row r="3" spans="1:4" ht="16.5" customHeight="1">
      <c r="A3" s="115"/>
      <c r="B3" s="115"/>
      <c r="C3" s="115"/>
      <c r="D3" s="116" t="s">
        <v>3</v>
      </c>
    </row>
    <row r="4" spans="1:4" s="111" customFormat="1" ht="16.5" customHeight="1">
      <c r="A4" s="145" t="s">
        <v>4</v>
      </c>
      <c r="B4" s="145"/>
      <c r="C4" s="145" t="s">
        <v>5</v>
      </c>
      <c r="D4" s="145"/>
    </row>
    <row r="5" spans="1:4" s="111" customFormat="1" ht="16.5" customHeight="1">
      <c r="A5" s="117" t="s">
        <v>6</v>
      </c>
      <c r="B5" s="117" t="s">
        <v>7</v>
      </c>
      <c r="C5" s="117" t="s">
        <v>6</v>
      </c>
      <c r="D5" s="118" t="s">
        <v>7</v>
      </c>
    </row>
    <row r="6" spans="1:4" ht="16.5" customHeight="1">
      <c r="A6" s="119" t="s">
        <v>8</v>
      </c>
      <c r="B6" s="120">
        <v>2949.73</v>
      </c>
      <c r="C6" s="121" t="s">
        <v>9</v>
      </c>
      <c r="D6" s="120">
        <f>SUM(D7:D10)</f>
        <v>1707.4099999999999</v>
      </c>
    </row>
    <row r="7" spans="1:4" ht="16.5" customHeight="1">
      <c r="A7" s="122" t="s">
        <v>10</v>
      </c>
      <c r="B7" s="120"/>
      <c r="C7" s="121" t="s">
        <v>11</v>
      </c>
      <c r="D7" s="120">
        <v>957.04</v>
      </c>
    </row>
    <row r="8" spans="1:4" ht="16.5" customHeight="1">
      <c r="A8" s="122" t="s">
        <v>12</v>
      </c>
      <c r="B8" s="120"/>
      <c r="C8" s="121" t="s">
        <v>13</v>
      </c>
      <c r="D8" s="120">
        <v>726.76</v>
      </c>
    </row>
    <row r="9" spans="1:4" ht="16.5" customHeight="1">
      <c r="A9" s="122" t="s">
        <v>14</v>
      </c>
      <c r="B9" s="120"/>
      <c r="C9" s="121" t="s">
        <v>15</v>
      </c>
      <c r="D9" s="120">
        <v>23.61</v>
      </c>
    </row>
    <row r="10" spans="1:4" ht="16.5" customHeight="1">
      <c r="A10" s="122" t="s">
        <v>16</v>
      </c>
      <c r="B10" s="120"/>
      <c r="C10" s="121" t="s">
        <v>17</v>
      </c>
      <c r="D10" s="120"/>
    </row>
    <row r="11" spans="1:4" ht="16.5" customHeight="1">
      <c r="A11" s="122" t="s">
        <v>18</v>
      </c>
      <c r="B11" s="120"/>
      <c r="C11" s="121" t="s">
        <v>19</v>
      </c>
      <c r="D11" s="120">
        <v>1242.32</v>
      </c>
    </row>
    <row r="12" spans="1:4" ht="16.5" customHeight="1">
      <c r="A12" s="122"/>
      <c r="B12" s="120"/>
      <c r="C12" s="121" t="s">
        <v>20</v>
      </c>
      <c r="D12" s="120"/>
    </row>
    <row r="13" spans="1:4" ht="16.5" customHeight="1">
      <c r="A13" s="122"/>
      <c r="B13" s="120"/>
      <c r="C13" s="121" t="s">
        <v>21</v>
      </c>
      <c r="D13" s="120"/>
    </row>
    <row r="14" spans="1:4" ht="16.5" customHeight="1">
      <c r="A14" s="122"/>
      <c r="B14" s="120"/>
      <c r="C14" s="121" t="s">
        <v>22</v>
      </c>
      <c r="D14" s="120"/>
    </row>
    <row r="15" spans="1:4" ht="16.5" customHeight="1">
      <c r="A15" s="122"/>
      <c r="B15" s="120"/>
      <c r="C15" s="121"/>
      <c r="D15" s="120"/>
    </row>
    <row r="16" spans="1:4" ht="16.5" customHeight="1">
      <c r="A16" s="117" t="s">
        <v>23</v>
      </c>
      <c r="B16" s="120">
        <f>SUM(B6:B11)</f>
        <v>2949.73</v>
      </c>
      <c r="C16" s="117" t="s">
        <v>24</v>
      </c>
      <c r="D16" s="120">
        <f>SUM(D6,D11:D14)</f>
        <v>2949.7299999999996</v>
      </c>
    </row>
    <row r="17" spans="1:4" s="112" customFormat="1" ht="16.5" customHeight="1">
      <c r="A17" s="122" t="s">
        <v>25</v>
      </c>
      <c r="B17" s="123"/>
      <c r="C17" s="117"/>
      <c r="D17" s="123"/>
    </row>
    <row r="18" spans="1:4" ht="16.5" customHeight="1">
      <c r="A18" s="122" t="s">
        <v>26</v>
      </c>
      <c r="B18" s="120"/>
      <c r="C18" s="122" t="s">
        <v>27</v>
      </c>
      <c r="D18" s="120"/>
    </row>
    <row r="19" spans="1:4" ht="16.5" customHeight="1">
      <c r="A19" s="122"/>
      <c r="B19" s="120"/>
      <c r="C19" s="119"/>
      <c r="D19" s="120"/>
    </row>
    <row r="20" spans="1:4" ht="16.5" customHeight="1">
      <c r="A20" s="119" t="s">
        <v>28</v>
      </c>
      <c r="B20" s="120">
        <f>B16+B17+B18</f>
        <v>2949.73</v>
      </c>
      <c r="C20" s="119" t="s">
        <v>29</v>
      </c>
      <c r="D20" s="120">
        <f>D16+D18</f>
        <v>2949.7299999999996</v>
      </c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U7" sqref="U7"/>
    </sheetView>
  </sheetViews>
  <sheetFormatPr defaultColWidth="9.140625" defaultRowHeight="14.25" customHeight="1"/>
  <cols>
    <col min="2" max="2" width="35.140625" style="0" customWidth="1"/>
    <col min="3" max="3" width="11.28125" style="0" customWidth="1"/>
    <col min="4" max="4" width="9.8515625" style="0" customWidth="1"/>
    <col min="5" max="5" width="12.8515625" style="0" customWidth="1"/>
    <col min="6" max="6" width="6.57421875" style="0" customWidth="1"/>
    <col min="7" max="7" width="5.421875" style="0" customWidth="1"/>
    <col min="8" max="8" width="7.140625" style="0" customWidth="1"/>
    <col min="9" max="9" width="8.00390625" style="0" customWidth="1"/>
    <col min="10" max="10" width="6.7109375" style="0" customWidth="1"/>
    <col min="11" max="11" width="5.8515625" style="0" customWidth="1"/>
    <col min="12" max="12" width="5.421875" style="0" customWidth="1"/>
    <col min="13" max="13" width="6.00390625" style="0" customWidth="1"/>
    <col min="14" max="14" width="5.00390625" style="0" customWidth="1"/>
    <col min="15" max="15" width="7.28125" style="0" customWidth="1"/>
    <col min="16" max="16" width="6.140625" style="0" customWidth="1"/>
    <col min="17" max="18" width="5.7109375" style="0" customWidth="1"/>
    <col min="19" max="21" width="10.28125" style="0" customWidth="1"/>
  </cols>
  <sheetData>
    <row r="1" ht="14.25" customHeight="1">
      <c r="A1" t="s">
        <v>30</v>
      </c>
    </row>
    <row r="2" spans="3:21" ht="40.5" customHeight="1">
      <c r="C2" s="150" t="s">
        <v>31</v>
      </c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79"/>
      <c r="T2" s="79"/>
      <c r="U2" s="79"/>
    </row>
    <row r="3" spans="3:21" ht="20.25" customHeight="1">
      <c r="C3" s="151" t="s">
        <v>32</v>
      </c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79"/>
      <c r="T3" s="79"/>
      <c r="U3" s="79"/>
    </row>
    <row r="4" spans="1:21" ht="19.5" customHeight="1">
      <c r="A4" s="146" t="s">
        <v>33</v>
      </c>
      <c r="B4" s="146" t="s">
        <v>34</v>
      </c>
      <c r="C4" s="146" t="s">
        <v>35</v>
      </c>
      <c r="D4" s="146" t="s">
        <v>36</v>
      </c>
      <c r="E4" s="146"/>
      <c r="F4" s="146"/>
      <c r="G4" s="146"/>
      <c r="H4" s="146"/>
      <c r="I4" s="147"/>
      <c r="J4" s="147"/>
      <c r="K4" s="146"/>
      <c r="L4" s="147"/>
      <c r="M4" s="146" t="s">
        <v>37</v>
      </c>
      <c r="N4" s="152" t="s">
        <v>38</v>
      </c>
      <c r="O4" s="153"/>
      <c r="P4" s="153"/>
      <c r="Q4" s="153"/>
      <c r="R4" s="154"/>
      <c r="S4" s="79"/>
      <c r="T4" s="79"/>
      <c r="U4" s="79"/>
    </row>
    <row r="5" spans="1:21" ht="16.5" customHeight="1">
      <c r="A5" s="147"/>
      <c r="B5" s="147"/>
      <c r="C5" s="147"/>
      <c r="D5" s="146" t="s">
        <v>39</v>
      </c>
      <c r="E5" s="148" t="s">
        <v>40</v>
      </c>
      <c r="F5" s="148" t="s">
        <v>41</v>
      </c>
      <c r="G5" s="146" t="s">
        <v>42</v>
      </c>
      <c r="H5" s="146" t="s">
        <v>43</v>
      </c>
      <c r="I5" s="146"/>
      <c r="J5" s="146" t="s">
        <v>44</v>
      </c>
      <c r="K5" s="146" t="s">
        <v>45</v>
      </c>
      <c r="L5" s="146" t="s">
        <v>46</v>
      </c>
      <c r="M5" s="147"/>
      <c r="N5" s="155" t="s">
        <v>47</v>
      </c>
      <c r="O5" s="148" t="s">
        <v>48</v>
      </c>
      <c r="P5" s="148" t="s">
        <v>49</v>
      </c>
      <c r="Q5" s="148" t="s">
        <v>50</v>
      </c>
      <c r="R5" s="146" t="s">
        <v>51</v>
      </c>
      <c r="S5" s="79"/>
      <c r="T5" s="79"/>
      <c r="U5" s="79"/>
    </row>
    <row r="6" spans="1:21" ht="33.75" customHeight="1">
      <c r="A6" s="148"/>
      <c r="B6" s="148"/>
      <c r="C6" s="146"/>
      <c r="D6" s="147"/>
      <c r="E6" s="149"/>
      <c r="F6" s="149"/>
      <c r="G6" s="147"/>
      <c r="H6" s="103" t="s">
        <v>52</v>
      </c>
      <c r="I6" s="133" t="s">
        <v>53</v>
      </c>
      <c r="J6" s="147"/>
      <c r="K6" s="147"/>
      <c r="L6" s="147"/>
      <c r="M6" s="146"/>
      <c r="N6" s="156"/>
      <c r="O6" s="156"/>
      <c r="P6" s="149"/>
      <c r="Q6" s="156"/>
      <c r="R6" s="147"/>
      <c r="S6" s="79"/>
      <c r="T6" s="79"/>
      <c r="U6" s="79"/>
    </row>
    <row r="7" spans="1:21" ht="23.25" customHeight="1">
      <c r="A7" s="105" t="s">
        <v>54</v>
      </c>
      <c r="B7" s="105" t="s">
        <v>55</v>
      </c>
      <c r="C7" s="106" t="s">
        <v>56</v>
      </c>
      <c r="D7" s="104" t="s">
        <v>57</v>
      </c>
      <c r="E7" s="104" t="s">
        <v>58</v>
      </c>
      <c r="F7" s="104" t="s">
        <v>59</v>
      </c>
      <c r="G7" s="104" t="s">
        <v>60</v>
      </c>
      <c r="H7" s="104" t="s">
        <v>61</v>
      </c>
      <c r="I7" s="104" t="s">
        <v>62</v>
      </c>
      <c r="J7" s="104" t="s">
        <v>63</v>
      </c>
      <c r="K7" s="104" t="s">
        <v>64</v>
      </c>
      <c r="L7" s="104" t="s">
        <v>65</v>
      </c>
      <c r="M7" s="104" t="s">
        <v>66</v>
      </c>
      <c r="N7" s="104" t="s">
        <v>67</v>
      </c>
      <c r="O7" s="104" t="s">
        <v>68</v>
      </c>
      <c r="P7" s="104" t="s">
        <v>69</v>
      </c>
      <c r="Q7" s="104" t="s">
        <v>70</v>
      </c>
      <c r="R7" s="104" t="s">
        <v>71</v>
      </c>
      <c r="S7" s="79"/>
      <c r="T7" s="79"/>
      <c r="U7" s="79"/>
    </row>
    <row r="8" spans="1:21" ht="24.75" customHeight="1">
      <c r="A8" s="107"/>
      <c r="B8" s="80" t="s">
        <v>72</v>
      </c>
      <c r="C8" s="108">
        <v>2949.73</v>
      </c>
      <c r="D8" s="108">
        <v>2949.73</v>
      </c>
      <c r="E8" s="108">
        <v>2949.73</v>
      </c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79"/>
      <c r="T8" s="79"/>
      <c r="U8" s="79"/>
    </row>
    <row r="9" spans="1:21" ht="24.75" customHeight="1">
      <c r="A9" s="109">
        <v>201</v>
      </c>
      <c r="B9" s="134" t="s">
        <v>242</v>
      </c>
      <c r="C9" s="110">
        <v>2818.91</v>
      </c>
      <c r="D9" s="110">
        <v>2818.91</v>
      </c>
      <c r="E9" s="110">
        <v>2818.91</v>
      </c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79"/>
      <c r="T9" s="79"/>
      <c r="U9" s="79"/>
    </row>
    <row r="10" spans="1:21" ht="24.75" customHeight="1">
      <c r="A10" s="109">
        <v>20129</v>
      </c>
      <c r="B10" s="134" t="s">
        <v>298</v>
      </c>
      <c r="C10" s="6">
        <v>2818.91</v>
      </c>
      <c r="D10" s="6">
        <v>2818.91</v>
      </c>
      <c r="E10" s="6">
        <v>2818.91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5"/>
      <c r="T10" s="5"/>
      <c r="U10" s="5"/>
    </row>
    <row r="11" spans="1:21" ht="24.75" customHeight="1">
      <c r="A11" s="109">
        <v>2012901</v>
      </c>
      <c r="B11" s="134" t="s">
        <v>299</v>
      </c>
      <c r="C11" s="6">
        <v>1576.59</v>
      </c>
      <c r="D11" s="6">
        <v>1576.59</v>
      </c>
      <c r="E11" s="6">
        <v>1576.59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5"/>
      <c r="T11" s="5"/>
      <c r="U11" s="5"/>
    </row>
    <row r="12" spans="1:21" ht="24.75" customHeight="1">
      <c r="A12" s="109">
        <v>2012902</v>
      </c>
      <c r="B12" s="109" t="s">
        <v>301</v>
      </c>
      <c r="C12" s="6">
        <v>1242.32</v>
      </c>
      <c r="D12" s="6">
        <v>1242.32</v>
      </c>
      <c r="E12" s="6">
        <v>1242.32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5"/>
      <c r="T12" s="5"/>
      <c r="U12" s="5"/>
    </row>
    <row r="13" spans="1:21" ht="24.75" customHeight="1">
      <c r="A13" s="109">
        <v>208</v>
      </c>
      <c r="B13" s="109" t="s">
        <v>300</v>
      </c>
      <c r="C13" s="6">
        <v>130.82</v>
      </c>
      <c r="D13" s="6">
        <v>130.82</v>
      </c>
      <c r="E13" s="6">
        <v>130.82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5"/>
      <c r="T13" s="5"/>
      <c r="U13" s="5"/>
    </row>
    <row r="14" spans="1:21" ht="24.75" customHeight="1">
      <c r="A14" s="109">
        <v>20805</v>
      </c>
      <c r="B14" s="109" t="s">
        <v>302</v>
      </c>
      <c r="C14" s="6">
        <v>130.82</v>
      </c>
      <c r="D14" s="6">
        <v>130.82</v>
      </c>
      <c r="E14" s="6">
        <v>130.82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5"/>
      <c r="T14" s="5"/>
      <c r="U14" s="5"/>
    </row>
    <row r="15" spans="1:21" ht="24.75" customHeight="1">
      <c r="A15" s="109">
        <v>2080501</v>
      </c>
      <c r="B15" s="109" t="s">
        <v>303</v>
      </c>
      <c r="C15" s="6">
        <v>23.61</v>
      </c>
      <c r="D15" s="6">
        <v>23.61</v>
      </c>
      <c r="E15" s="6">
        <v>23.61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5"/>
      <c r="T15" s="5"/>
      <c r="U15" s="5"/>
    </row>
    <row r="16" spans="1:21" ht="24.75" customHeight="1">
      <c r="A16" s="109">
        <v>2080505</v>
      </c>
      <c r="B16" s="109" t="s">
        <v>304</v>
      </c>
      <c r="C16" s="6">
        <v>71.47</v>
      </c>
      <c r="D16" s="6">
        <v>71.47</v>
      </c>
      <c r="E16" s="6">
        <v>71.47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5"/>
      <c r="T16" s="5"/>
      <c r="U16" s="5"/>
    </row>
    <row r="17" spans="1:21" ht="24.75" customHeight="1">
      <c r="A17" s="109">
        <v>2080506</v>
      </c>
      <c r="B17" s="109" t="s">
        <v>305</v>
      </c>
      <c r="C17" s="6">
        <v>35.74</v>
      </c>
      <c r="D17" s="6">
        <v>35.74</v>
      </c>
      <c r="E17" s="6">
        <v>35.74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5"/>
      <c r="T17" s="5"/>
      <c r="U17" s="5"/>
    </row>
    <row r="18" spans="3:21" ht="13.5" customHeight="1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3:21" ht="13.5" customHeight="1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3:21" ht="13.5" customHeight="1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3:21" ht="13.5" customHeight="1"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3:21" ht="13.5" customHeight="1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3:21" ht="13.5" customHeight="1"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3:21" ht="13.5" customHeight="1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3:21" ht="13.5" customHeight="1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3:21" ht="13.5" customHeight="1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3:21" ht="13.5" customHeight="1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3:21" ht="13.5" customHeight="1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3:21" ht="13.5" customHeight="1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3:21" ht="13.5" customHeight="1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3:21" ht="13.5" customHeight="1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3:21" ht="13.5" customHeight="1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3:21" ht="13.5" customHeight="1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3:21" ht="13.5" customHeight="1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3:21" ht="13.5" customHeight="1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3:21" ht="13.5" customHeight="1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3:21" ht="13.5" customHeight="1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3:21" ht="13.5" customHeight="1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3:21" ht="13.5" customHeight="1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3:21" ht="13.5" customHeight="1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3:21" ht="13.5" customHeight="1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3:21" ht="13.5" customHeight="1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3:21" ht="13.5" customHeight="1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3:21" ht="13.5" customHeight="1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3:21" ht="13.5" customHeight="1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3:21" ht="13.5" customHeight="1"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3:21" ht="13.5" customHeight="1"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3:21" ht="13.5" customHeight="1"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3:21" ht="13.5" customHeight="1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3:21" ht="13.5" customHeight="1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3:21" ht="13.5" customHeight="1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3:21" ht="13.5" customHeight="1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</sheetData>
  <sheetProtection/>
  <mergeCells count="21">
    <mergeCell ref="L5:L6"/>
    <mergeCell ref="C2:R2"/>
    <mergeCell ref="C3:R3"/>
    <mergeCell ref="D4:L4"/>
    <mergeCell ref="N4:R4"/>
    <mergeCell ref="H5:I5"/>
    <mergeCell ref="N5:N6"/>
    <mergeCell ref="O5:O6"/>
    <mergeCell ref="P5:P6"/>
    <mergeCell ref="Q5:Q6"/>
    <mergeCell ref="R5:R6"/>
    <mergeCell ref="A4:A6"/>
    <mergeCell ref="B4:B6"/>
    <mergeCell ref="C4:C6"/>
    <mergeCell ref="D5:D6"/>
    <mergeCell ref="E5:E6"/>
    <mergeCell ref="M4:M6"/>
    <mergeCell ref="F5:F6"/>
    <mergeCell ref="G5:G6"/>
    <mergeCell ref="J5:J6"/>
    <mergeCell ref="K5:K6"/>
  </mergeCells>
  <printOptions/>
  <pageMargins left="0.27" right="0.17" top="0.984251968503937" bottom="0.984251968503937" header="0.5118110236220472" footer="0.5118110236220472"/>
  <pageSetup errors="blank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N5" sqref="N5"/>
    </sheetView>
  </sheetViews>
  <sheetFormatPr defaultColWidth="9.140625" defaultRowHeight="14.25" customHeight="1"/>
  <cols>
    <col min="1" max="1" width="12.421875" style="0" customWidth="1"/>
    <col min="2" max="2" width="30.00390625" style="0" customWidth="1"/>
    <col min="3" max="3" width="14.7109375" style="0" customWidth="1"/>
    <col min="4" max="4" width="11.57421875" style="0" customWidth="1"/>
    <col min="5" max="5" width="11.7109375" style="0" customWidth="1"/>
    <col min="6" max="6" width="11.28125" style="0" customWidth="1"/>
    <col min="7" max="7" width="16.140625" style="0" customWidth="1"/>
    <col min="8" max="8" width="10.00390625" style="0" customWidth="1"/>
    <col min="9" max="9" width="11.28125" style="0" customWidth="1"/>
    <col min="10" max="10" width="9.57421875" style="0" customWidth="1"/>
    <col min="11" max="11" width="10.140625" style="0" customWidth="1"/>
    <col min="12" max="12" width="11.421875" style="0" customWidth="1"/>
    <col min="13" max="21" width="10.28125" style="0" customWidth="1"/>
  </cols>
  <sheetData>
    <row r="1" ht="14.25" customHeight="1">
      <c r="A1" t="s">
        <v>73</v>
      </c>
    </row>
    <row r="2" spans="1:21" ht="20.25">
      <c r="A2" s="157" t="s">
        <v>74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5"/>
      <c r="N2" s="5"/>
      <c r="O2" s="5"/>
      <c r="P2" s="5"/>
      <c r="Q2" s="5"/>
      <c r="R2" s="5"/>
      <c r="S2" s="5"/>
      <c r="T2" s="5"/>
      <c r="U2" s="5"/>
    </row>
    <row r="3" spans="1:21" s="87" customFormat="1" ht="15.75" customHeight="1">
      <c r="A3" s="100"/>
      <c r="B3" s="100"/>
      <c r="C3" s="100"/>
      <c r="D3" s="100"/>
      <c r="E3" s="100"/>
      <c r="F3" s="100"/>
      <c r="G3" s="100"/>
      <c r="H3" s="100"/>
      <c r="I3" s="100"/>
      <c r="J3" s="158" t="s">
        <v>32</v>
      </c>
      <c r="K3" s="158"/>
      <c r="L3" s="158"/>
      <c r="M3" s="5"/>
      <c r="N3" s="5"/>
      <c r="O3" s="5"/>
      <c r="P3" s="5"/>
      <c r="Q3" s="5"/>
      <c r="R3" s="5"/>
      <c r="S3" s="5"/>
      <c r="T3" s="5"/>
      <c r="U3" s="5"/>
    </row>
    <row r="4" spans="1:21" ht="20.25" customHeight="1">
      <c r="A4" s="162" t="s">
        <v>33</v>
      </c>
      <c r="B4" s="162" t="s">
        <v>34</v>
      </c>
      <c r="C4" s="164" t="s">
        <v>39</v>
      </c>
      <c r="D4" s="159" t="s">
        <v>75</v>
      </c>
      <c r="E4" s="160"/>
      <c r="F4" s="160"/>
      <c r="G4" s="160"/>
      <c r="H4" s="161"/>
      <c r="I4" s="164" t="s">
        <v>76</v>
      </c>
      <c r="J4" s="164" t="s">
        <v>77</v>
      </c>
      <c r="K4" s="164" t="s">
        <v>78</v>
      </c>
      <c r="L4" s="164" t="s">
        <v>79</v>
      </c>
      <c r="M4" s="5"/>
      <c r="N4" s="5"/>
      <c r="O4" s="5"/>
      <c r="P4" s="5"/>
      <c r="Q4" s="5"/>
      <c r="R4" s="5"/>
      <c r="S4" s="5"/>
      <c r="T4" s="5"/>
      <c r="U4" s="5"/>
    </row>
    <row r="5" spans="1:21" ht="27" customHeight="1">
      <c r="A5" s="163"/>
      <c r="B5" s="163"/>
      <c r="C5" s="165"/>
      <c r="D5" s="102" t="s">
        <v>47</v>
      </c>
      <c r="E5" s="102" t="s">
        <v>80</v>
      </c>
      <c r="F5" s="102" t="s">
        <v>81</v>
      </c>
      <c r="G5" s="102" t="s">
        <v>82</v>
      </c>
      <c r="H5" s="102" t="s">
        <v>83</v>
      </c>
      <c r="I5" s="165"/>
      <c r="J5" s="165"/>
      <c r="K5" s="165"/>
      <c r="L5" s="165"/>
      <c r="M5" s="5"/>
      <c r="N5" s="5"/>
      <c r="O5" s="5"/>
      <c r="P5" s="5"/>
      <c r="Q5" s="5"/>
      <c r="R5" s="5"/>
      <c r="S5" s="5"/>
      <c r="T5" s="5"/>
      <c r="U5" s="5"/>
    </row>
    <row r="6" spans="1:21" ht="26.25" customHeight="1">
      <c r="A6" s="101"/>
      <c r="B6" s="80" t="s">
        <v>72</v>
      </c>
      <c r="C6" s="102">
        <v>2949.73</v>
      </c>
      <c r="D6" s="102">
        <v>1707.41</v>
      </c>
      <c r="E6" s="102">
        <v>957.04</v>
      </c>
      <c r="F6" s="102">
        <v>726.76</v>
      </c>
      <c r="G6" s="102">
        <v>23.61</v>
      </c>
      <c r="H6" s="102"/>
      <c r="I6" s="102">
        <v>1242.32</v>
      </c>
      <c r="J6" s="102"/>
      <c r="K6" s="102"/>
      <c r="L6" s="102"/>
      <c r="M6" s="5"/>
      <c r="N6" s="5"/>
      <c r="O6" s="5"/>
      <c r="P6" s="5"/>
      <c r="Q6" s="5"/>
      <c r="R6" s="5"/>
      <c r="S6" s="5"/>
      <c r="T6" s="5"/>
      <c r="U6" s="5"/>
    </row>
    <row r="7" spans="1:21" ht="26.25" customHeight="1">
      <c r="A7" s="109">
        <v>201</v>
      </c>
      <c r="B7" s="134" t="s">
        <v>242</v>
      </c>
      <c r="C7" s="4">
        <v>2818.91</v>
      </c>
      <c r="D7" s="4">
        <v>1576.59</v>
      </c>
      <c r="E7" s="4">
        <v>849.83</v>
      </c>
      <c r="F7" s="4">
        <v>726.76</v>
      </c>
      <c r="G7" s="4"/>
      <c r="H7" s="4"/>
      <c r="I7" s="4">
        <v>1242.32</v>
      </c>
      <c r="J7" s="4"/>
      <c r="K7" s="4"/>
      <c r="L7" s="4"/>
      <c r="M7" s="5"/>
      <c r="N7" s="5"/>
      <c r="O7" s="5"/>
      <c r="P7" s="5"/>
      <c r="Q7" s="5"/>
      <c r="R7" s="5"/>
      <c r="S7" s="5"/>
      <c r="T7" s="5"/>
      <c r="U7" s="5"/>
    </row>
    <row r="8" spans="1:21" ht="26.25" customHeight="1">
      <c r="A8" s="109">
        <v>20129</v>
      </c>
      <c r="B8" s="134" t="s">
        <v>306</v>
      </c>
      <c r="C8" s="6">
        <v>2818.91</v>
      </c>
      <c r="D8" s="6">
        <v>1576.59</v>
      </c>
      <c r="E8" s="6">
        <v>849.83</v>
      </c>
      <c r="F8" s="6">
        <v>726.76</v>
      </c>
      <c r="G8" s="6"/>
      <c r="H8" s="6"/>
      <c r="I8" s="6">
        <v>1242.32</v>
      </c>
      <c r="J8" s="6"/>
      <c r="K8" s="6"/>
      <c r="L8" s="6"/>
      <c r="M8" s="5"/>
      <c r="N8" s="5"/>
      <c r="O8" s="5"/>
      <c r="P8" s="5"/>
      <c r="Q8" s="5"/>
      <c r="R8" s="5"/>
      <c r="S8" s="5"/>
      <c r="T8" s="5"/>
      <c r="U8" s="5"/>
    </row>
    <row r="9" spans="1:21" ht="26.25" customHeight="1">
      <c r="A9" s="109">
        <v>2012901</v>
      </c>
      <c r="B9" s="134" t="s">
        <v>307</v>
      </c>
      <c r="C9" s="6">
        <v>1576.59</v>
      </c>
      <c r="D9" s="6">
        <v>1576.59</v>
      </c>
      <c r="E9" s="6">
        <v>849.83</v>
      </c>
      <c r="F9" s="6">
        <v>726.76</v>
      </c>
      <c r="G9" s="6"/>
      <c r="H9" s="6"/>
      <c r="I9" s="6"/>
      <c r="J9" s="6"/>
      <c r="K9" s="6"/>
      <c r="L9" s="6"/>
      <c r="M9" s="5"/>
      <c r="N9" s="5"/>
      <c r="O9" s="5"/>
      <c r="P9" s="5"/>
      <c r="Q9" s="5"/>
      <c r="R9" s="5"/>
      <c r="S9" s="5"/>
      <c r="T9" s="5"/>
      <c r="U9" s="5"/>
    </row>
    <row r="10" spans="1:21" ht="26.25" customHeight="1">
      <c r="A10" s="109">
        <v>2012902</v>
      </c>
      <c r="B10" s="109" t="s">
        <v>308</v>
      </c>
      <c r="C10" s="6">
        <v>1242.32</v>
      </c>
      <c r="D10" s="6"/>
      <c r="E10" s="6"/>
      <c r="F10" s="6"/>
      <c r="G10" s="6"/>
      <c r="H10" s="6"/>
      <c r="I10" s="6">
        <v>1242.32</v>
      </c>
      <c r="J10" s="6"/>
      <c r="K10" s="6"/>
      <c r="L10" s="6"/>
      <c r="M10" s="5"/>
      <c r="N10" s="5"/>
      <c r="O10" s="5"/>
      <c r="P10" s="5"/>
      <c r="Q10" s="5"/>
      <c r="R10" s="5"/>
      <c r="S10" s="5"/>
      <c r="T10" s="5"/>
      <c r="U10" s="5"/>
    </row>
    <row r="11" spans="1:21" ht="26.25" customHeight="1">
      <c r="A11" s="109">
        <v>208</v>
      </c>
      <c r="B11" s="109" t="s">
        <v>297</v>
      </c>
      <c r="C11" s="6">
        <v>130.82</v>
      </c>
      <c r="D11" s="6">
        <v>130.82</v>
      </c>
      <c r="E11" s="6">
        <v>107.21</v>
      </c>
      <c r="F11" s="6"/>
      <c r="G11" s="6">
        <v>23.61</v>
      </c>
      <c r="H11" s="6"/>
      <c r="I11" s="6"/>
      <c r="J11" s="6"/>
      <c r="K11" s="6"/>
      <c r="L11" s="6"/>
      <c r="M11" s="5"/>
      <c r="N11" s="5"/>
      <c r="O11" s="5"/>
      <c r="P11" s="5"/>
      <c r="Q11" s="5"/>
      <c r="R11" s="5"/>
      <c r="S11" s="5"/>
      <c r="T11" s="5"/>
      <c r="U11" s="5"/>
    </row>
    <row r="12" spans="1:21" ht="26.25" customHeight="1">
      <c r="A12" s="109">
        <v>20805</v>
      </c>
      <c r="B12" s="109" t="s">
        <v>302</v>
      </c>
      <c r="C12" s="6">
        <v>130.82</v>
      </c>
      <c r="D12" s="6">
        <f>SUM(D13:D15)</f>
        <v>130.82</v>
      </c>
      <c r="E12" s="6">
        <v>107.21</v>
      </c>
      <c r="F12" s="6"/>
      <c r="G12" s="6">
        <v>23.61</v>
      </c>
      <c r="H12" s="6"/>
      <c r="I12" s="6"/>
      <c r="J12" s="6"/>
      <c r="K12" s="6"/>
      <c r="L12" s="6"/>
      <c r="M12" s="5"/>
      <c r="N12" s="5"/>
      <c r="O12" s="5"/>
      <c r="P12" s="5"/>
      <c r="Q12" s="5"/>
      <c r="R12" s="5"/>
      <c r="S12" s="5"/>
      <c r="T12" s="5"/>
      <c r="U12" s="5"/>
    </row>
    <row r="13" spans="1:21" ht="26.25" customHeight="1">
      <c r="A13" s="109">
        <v>2080501</v>
      </c>
      <c r="B13" s="109" t="s">
        <v>309</v>
      </c>
      <c r="C13" s="6">
        <v>23.61</v>
      </c>
      <c r="D13" s="6">
        <f>SUM(E13:H13)</f>
        <v>23.61</v>
      </c>
      <c r="E13" s="6"/>
      <c r="F13" s="6"/>
      <c r="G13" s="6">
        <v>23.61</v>
      </c>
      <c r="H13" s="6"/>
      <c r="I13" s="6"/>
      <c r="J13" s="6"/>
      <c r="K13" s="6"/>
      <c r="L13" s="6"/>
      <c r="M13" s="5"/>
      <c r="N13" s="5"/>
      <c r="O13" s="5"/>
      <c r="P13" s="5"/>
      <c r="Q13" s="5"/>
      <c r="R13" s="5"/>
      <c r="S13" s="5"/>
      <c r="T13" s="5"/>
      <c r="U13" s="5"/>
    </row>
    <row r="14" spans="1:21" ht="26.25" customHeight="1">
      <c r="A14" s="109">
        <v>2080505</v>
      </c>
      <c r="B14" s="136" t="s">
        <v>310</v>
      </c>
      <c r="C14" s="6">
        <v>71.47</v>
      </c>
      <c r="D14" s="6">
        <v>71.47</v>
      </c>
      <c r="E14" s="6">
        <v>71.47</v>
      </c>
      <c r="F14" s="6"/>
      <c r="G14" s="6"/>
      <c r="H14" s="6"/>
      <c r="I14" s="6"/>
      <c r="J14" s="6"/>
      <c r="K14" s="6"/>
      <c r="L14" s="6"/>
      <c r="M14" s="5"/>
      <c r="N14" s="5"/>
      <c r="O14" s="5"/>
      <c r="P14" s="5"/>
      <c r="Q14" s="5"/>
      <c r="R14" s="5"/>
      <c r="S14" s="5"/>
      <c r="T14" s="5"/>
      <c r="U14" s="5"/>
    </row>
    <row r="15" spans="1:21" ht="26.25" customHeight="1">
      <c r="A15" s="109">
        <v>2080506</v>
      </c>
      <c r="B15" s="136" t="s">
        <v>311</v>
      </c>
      <c r="C15" s="6">
        <v>35.74</v>
      </c>
      <c r="D15" s="6">
        <v>35.74</v>
      </c>
      <c r="E15" s="6">
        <v>35.74</v>
      </c>
      <c r="F15" s="6"/>
      <c r="G15" s="6"/>
      <c r="H15" s="6"/>
      <c r="I15" s="6"/>
      <c r="J15" s="6"/>
      <c r="K15" s="6"/>
      <c r="L15" s="6"/>
      <c r="M15" s="5"/>
      <c r="N15" s="5"/>
      <c r="O15" s="5"/>
      <c r="P15" s="5"/>
      <c r="Q15" s="5"/>
      <c r="R15" s="5"/>
      <c r="S15" s="5"/>
      <c r="T15" s="5"/>
      <c r="U15" s="5"/>
    </row>
    <row r="16" spans="1:21" ht="13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3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3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3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3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3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3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3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3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3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3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3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3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3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3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3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3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3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3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3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3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3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3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3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3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3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3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3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3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3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3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3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3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3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3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3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3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</sheetData>
  <sheetProtection/>
  <mergeCells count="10">
    <mergeCell ref="A2:L2"/>
    <mergeCell ref="J3:L3"/>
    <mergeCell ref="D4:H4"/>
    <mergeCell ref="A4:A5"/>
    <mergeCell ref="B4:B5"/>
    <mergeCell ref="C4:C5"/>
    <mergeCell ref="I4:I5"/>
    <mergeCell ref="J4:J5"/>
    <mergeCell ref="K4:K5"/>
    <mergeCell ref="L4:L5"/>
  </mergeCells>
  <printOptions/>
  <pageMargins left="0.2" right="0.17" top="0.984251968503937" bottom="0.984251968503937" header="0.5118110236220472" footer="0.5118110236220472"/>
  <pageSetup errors="blank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showGridLines="0" zoomScalePageLayoutView="0" workbookViewId="0" topLeftCell="A25">
      <selection activeCell="H4" sqref="H4"/>
    </sheetView>
  </sheetViews>
  <sheetFormatPr defaultColWidth="9.140625" defaultRowHeight="12"/>
  <cols>
    <col min="1" max="1" width="30.28125" style="89" customWidth="1"/>
    <col min="2" max="2" width="16.421875" style="89" customWidth="1"/>
    <col min="3" max="3" width="30.8515625" style="89" customWidth="1"/>
    <col min="4" max="4" width="15.8515625" style="89" customWidth="1"/>
    <col min="5" max="5" width="14.57421875" style="89" customWidth="1"/>
    <col min="6" max="6" width="15.57421875" style="89" customWidth="1"/>
    <col min="7" max="16384" width="9.140625" style="89" customWidth="1"/>
  </cols>
  <sheetData>
    <row r="1" spans="1:6" s="88" customFormat="1" ht="18.75" customHeight="1">
      <c r="A1" s="90" t="s">
        <v>84</v>
      </c>
      <c r="F1" s="91"/>
    </row>
    <row r="2" spans="1:6" ht="30.75" customHeight="1">
      <c r="A2" s="127" t="s">
        <v>85</v>
      </c>
      <c r="B2" s="92"/>
      <c r="C2" s="92"/>
      <c r="D2" s="92"/>
      <c r="E2" s="92"/>
      <c r="F2" s="92"/>
    </row>
    <row r="3" spans="1:6" ht="15" customHeight="1">
      <c r="A3" s="93"/>
      <c r="B3" s="93"/>
      <c r="C3" s="93"/>
      <c r="D3" s="93"/>
      <c r="E3" s="93"/>
      <c r="F3" s="91" t="s">
        <v>32</v>
      </c>
    </row>
    <row r="4" spans="1:6" ht="30" customHeight="1">
      <c r="A4" s="166" t="s">
        <v>86</v>
      </c>
      <c r="B4" s="167"/>
      <c r="C4" s="166" t="s">
        <v>87</v>
      </c>
      <c r="D4" s="167"/>
      <c r="E4" s="167"/>
      <c r="F4" s="167"/>
    </row>
    <row r="5" spans="1:6" ht="30" customHeight="1">
      <c r="A5" s="128" t="s">
        <v>88</v>
      </c>
      <c r="B5" s="128" t="s">
        <v>7</v>
      </c>
      <c r="C5" s="128" t="s">
        <v>88</v>
      </c>
      <c r="D5" s="94" t="s">
        <v>39</v>
      </c>
      <c r="E5" s="137" t="s">
        <v>40</v>
      </c>
      <c r="F5" s="137" t="s">
        <v>41</v>
      </c>
    </row>
    <row r="6" spans="1:6" ht="26.25" customHeight="1">
      <c r="A6" s="129" t="s">
        <v>89</v>
      </c>
      <c r="B6" s="95">
        <f>SUM(B7:B8)</f>
        <v>2949.73</v>
      </c>
      <c r="C6" s="96" t="s">
        <v>90</v>
      </c>
      <c r="D6" s="96">
        <f>SUM(E6:F6)</f>
        <v>2949.73</v>
      </c>
      <c r="E6" s="96">
        <f>SUM(E7:E28)</f>
        <v>2949.73</v>
      </c>
      <c r="F6" s="96">
        <f>SUM(F7:F28)</f>
        <v>0</v>
      </c>
    </row>
    <row r="7" spans="1:6" ht="26.25" customHeight="1">
      <c r="A7" s="96" t="s">
        <v>91</v>
      </c>
      <c r="B7" s="120">
        <v>2949.73</v>
      </c>
      <c r="C7" s="96" t="s">
        <v>92</v>
      </c>
      <c r="D7" s="96">
        <f aca="true" t="shared" si="0" ref="D7:D28">SUM(E7:F7)</f>
        <v>2818.91</v>
      </c>
      <c r="E7" s="4">
        <v>2818.91</v>
      </c>
      <c r="F7" s="95"/>
    </row>
    <row r="8" spans="1:6" ht="26.25" customHeight="1">
      <c r="A8" s="96" t="s">
        <v>93</v>
      </c>
      <c r="B8" s="96"/>
      <c r="C8" s="96" t="s">
        <v>94</v>
      </c>
      <c r="D8" s="96">
        <f t="shared" si="0"/>
        <v>0</v>
      </c>
      <c r="E8" s="96"/>
      <c r="F8" s="95"/>
    </row>
    <row r="9" spans="1:6" ht="26.25" customHeight="1">
      <c r="A9" s="97"/>
      <c r="B9" s="96"/>
      <c r="C9" s="96" t="s">
        <v>95</v>
      </c>
      <c r="D9" s="96">
        <f t="shared" si="0"/>
        <v>0</v>
      </c>
      <c r="E9" s="96"/>
      <c r="F9" s="95"/>
    </row>
    <row r="10" spans="1:6" ht="26.25" customHeight="1">
      <c r="A10" s="96"/>
      <c r="B10" s="96"/>
      <c r="C10" s="96" t="s">
        <v>96</v>
      </c>
      <c r="D10" s="96">
        <f t="shared" si="0"/>
        <v>0</v>
      </c>
      <c r="E10" s="96"/>
      <c r="F10" s="95"/>
    </row>
    <row r="11" spans="1:6" ht="26.25" customHeight="1">
      <c r="A11" s="96"/>
      <c r="B11" s="96"/>
      <c r="C11" s="96" t="s">
        <v>97</v>
      </c>
      <c r="D11" s="96">
        <f t="shared" si="0"/>
        <v>0</v>
      </c>
      <c r="E11" s="96"/>
      <c r="F11" s="95"/>
    </row>
    <row r="12" spans="1:6" ht="26.25" customHeight="1">
      <c r="A12" s="96"/>
      <c r="B12" s="96"/>
      <c r="C12" s="96" t="s">
        <v>98</v>
      </c>
      <c r="D12" s="96">
        <f t="shared" si="0"/>
        <v>0</v>
      </c>
      <c r="E12" s="96"/>
      <c r="F12" s="96"/>
    </row>
    <row r="13" spans="1:6" ht="26.25" customHeight="1">
      <c r="A13" s="96"/>
      <c r="B13" s="96"/>
      <c r="C13" s="96" t="s">
        <v>99</v>
      </c>
      <c r="D13" s="96">
        <f t="shared" si="0"/>
        <v>130.82</v>
      </c>
      <c r="E13" s="6">
        <v>130.82</v>
      </c>
      <c r="F13" s="96"/>
    </row>
    <row r="14" spans="1:6" ht="26.25" customHeight="1">
      <c r="A14" s="96"/>
      <c r="B14" s="96"/>
      <c r="C14" s="96" t="s">
        <v>100</v>
      </c>
      <c r="D14" s="96">
        <f t="shared" si="0"/>
        <v>0</v>
      </c>
      <c r="E14" s="96"/>
      <c r="F14" s="96"/>
    </row>
    <row r="15" spans="1:6" ht="26.25" customHeight="1">
      <c r="A15" s="96"/>
      <c r="B15" s="96"/>
      <c r="C15" s="96" t="s">
        <v>101</v>
      </c>
      <c r="D15" s="96">
        <f t="shared" si="0"/>
        <v>0</v>
      </c>
      <c r="E15" s="96"/>
      <c r="F15" s="96"/>
    </row>
    <row r="16" spans="1:6" ht="26.25" customHeight="1">
      <c r="A16" s="96"/>
      <c r="B16" s="96"/>
      <c r="C16" s="96" t="s">
        <v>102</v>
      </c>
      <c r="D16" s="96">
        <f t="shared" si="0"/>
        <v>0</v>
      </c>
      <c r="E16" s="96"/>
      <c r="F16" s="96"/>
    </row>
    <row r="17" spans="1:6" ht="26.25" customHeight="1">
      <c r="A17" s="96"/>
      <c r="B17" s="96"/>
      <c r="C17" s="96" t="s">
        <v>103</v>
      </c>
      <c r="D17" s="96">
        <f t="shared" si="0"/>
        <v>0</v>
      </c>
      <c r="E17" s="96"/>
      <c r="F17" s="96"/>
    </row>
    <row r="18" spans="1:6" ht="26.25" customHeight="1">
      <c r="A18" s="96"/>
      <c r="B18" s="96"/>
      <c r="C18" s="96" t="s">
        <v>104</v>
      </c>
      <c r="D18" s="96">
        <f t="shared" si="0"/>
        <v>0</v>
      </c>
      <c r="E18" s="96"/>
      <c r="F18" s="96"/>
    </row>
    <row r="19" spans="1:6" ht="26.25" customHeight="1">
      <c r="A19" s="96"/>
      <c r="B19" s="96"/>
      <c r="C19" s="96" t="s">
        <v>105</v>
      </c>
      <c r="D19" s="96">
        <f t="shared" si="0"/>
        <v>0</v>
      </c>
      <c r="E19" s="96"/>
      <c r="F19" s="96"/>
    </row>
    <row r="20" spans="1:6" ht="26.25" customHeight="1">
      <c r="A20" s="96"/>
      <c r="B20" s="96"/>
      <c r="C20" s="96" t="s">
        <v>106</v>
      </c>
      <c r="D20" s="96">
        <f t="shared" si="0"/>
        <v>0</v>
      </c>
      <c r="E20" s="96"/>
      <c r="F20" s="96"/>
    </row>
    <row r="21" spans="1:6" ht="26.25" customHeight="1">
      <c r="A21" s="96"/>
      <c r="B21" s="96"/>
      <c r="C21" s="96" t="s">
        <v>107</v>
      </c>
      <c r="D21" s="96">
        <f t="shared" si="0"/>
        <v>0</v>
      </c>
      <c r="E21" s="96"/>
      <c r="F21" s="96"/>
    </row>
    <row r="22" spans="1:6" ht="26.25" customHeight="1">
      <c r="A22" s="96"/>
      <c r="B22" s="96"/>
      <c r="C22" s="96" t="s">
        <v>108</v>
      </c>
      <c r="D22" s="96">
        <f t="shared" si="0"/>
        <v>0</v>
      </c>
      <c r="E22" s="96"/>
      <c r="F22" s="96"/>
    </row>
    <row r="23" spans="1:6" ht="26.25" customHeight="1">
      <c r="A23" s="96"/>
      <c r="B23" s="96"/>
      <c r="C23" s="96" t="s">
        <v>109</v>
      </c>
      <c r="D23" s="96">
        <f t="shared" si="0"/>
        <v>0</v>
      </c>
      <c r="E23" s="96"/>
      <c r="F23" s="96"/>
    </row>
    <row r="24" spans="1:6" ht="26.25" customHeight="1">
      <c r="A24" s="96"/>
      <c r="B24" s="96"/>
      <c r="C24" s="96" t="s">
        <v>110</v>
      </c>
      <c r="D24" s="96">
        <f t="shared" si="0"/>
        <v>0</v>
      </c>
      <c r="E24" s="96"/>
      <c r="F24" s="96"/>
    </row>
    <row r="25" spans="1:6" ht="26.25" customHeight="1">
      <c r="A25" s="96"/>
      <c r="B25" s="96"/>
      <c r="C25" s="96" t="s">
        <v>111</v>
      </c>
      <c r="D25" s="96">
        <f t="shared" si="0"/>
        <v>0</v>
      </c>
      <c r="E25" s="96"/>
      <c r="F25" s="96"/>
    </row>
    <row r="26" spans="1:6" ht="26.25" customHeight="1">
      <c r="A26" s="96"/>
      <c r="B26" s="96"/>
      <c r="C26" s="96" t="s">
        <v>112</v>
      </c>
      <c r="D26" s="96">
        <f t="shared" si="0"/>
        <v>0</v>
      </c>
      <c r="E26" s="96"/>
      <c r="F26" s="96"/>
    </row>
    <row r="27" spans="1:6" ht="26.25" customHeight="1">
      <c r="A27" s="96"/>
      <c r="B27" s="96"/>
      <c r="C27" s="96" t="s">
        <v>113</v>
      </c>
      <c r="D27" s="96">
        <f t="shared" si="0"/>
        <v>0</v>
      </c>
      <c r="E27" s="96"/>
      <c r="F27" s="96"/>
    </row>
    <row r="28" spans="1:6" ht="26.25" customHeight="1">
      <c r="A28" s="96"/>
      <c r="B28" s="96"/>
      <c r="C28" s="96" t="s">
        <v>114</v>
      </c>
      <c r="D28" s="96">
        <f t="shared" si="0"/>
        <v>0</v>
      </c>
      <c r="E28" s="96"/>
      <c r="F28" s="96"/>
    </row>
    <row r="29" spans="1:6" ht="26.25" customHeight="1">
      <c r="A29" s="96"/>
      <c r="B29" s="96"/>
      <c r="C29" s="96"/>
      <c r="D29" s="96"/>
      <c r="E29" s="96"/>
      <c r="F29" s="96"/>
    </row>
    <row r="30" spans="1:6" ht="26.25" customHeight="1">
      <c r="A30" s="98" t="s">
        <v>115</v>
      </c>
      <c r="B30" s="95">
        <f>B6</f>
        <v>2949.73</v>
      </c>
      <c r="C30" s="130" t="s">
        <v>116</v>
      </c>
      <c r="D30" s="99">
        <f>SUM(E30:F30)</f>
        <v>2949.73</v>
      </c>
      <c r="E30" s="99">
        <f>E6</f>
        <v>2949.73</v>
      </c>
      <c r="F30" s="99">
        <f>F6</f>
        <v>0</v>
      </c>
    </row>
    <row r="31" ht="19.5" customHeight="1"/>
    <row r="32" ht="19.5" customHeight="1"/>
    <row r="33" ht="19.5" customHeight="1"/>
    <row r="34" ht="19.5" customHeight="1"/>
  </sheetData>
  <sheetProtection/>
  <mergeCells count="2">
    <mergeCell ref="A4:B4"/>
    <mergeCell ref="C4:F4"/>
  </mergeCells>
  <printOptions horizontalCentered="1"/>
  <pageMargins left="0.75" right="0.75" top="0.22" bottom="0.21" header="0.51" footer="0.51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9"/>
  <sheetViews>
    <sheetView zoomScalePageLayoutView="0" workbookViewId="0" topLeftCell="A1">
      <selection activeCell="B18" sqref="B18"/>
    </sheetView>
  </sheetViews>
  <sheetFormatPr defaultColWidth="9.140625" defaultRowHeight="14.25" customHeight="1"/>
  <cols>
    <col min="1" max="1" width="15.00390625" style="0" customWidth="1"/>
    <col min="2" max="2" width="32.00390625" style="0" customWidth="1"/>
    <col min="3" max="4" width="13.7109375" style="0" customWidth="1"/>
    <col min="5" max="5" width="14.28125" style="0" customWidth="1"/>
    <col min="6" max="6" width="15.28125" style="0" customWidth="1"/>
    <col min="7" max="7" width="19.57421875" style="0" customWidth="1"/>
    <col min="8" max="8" width="11.8515625" style="0" bestFit="1" customWidth="1"/>
    <col min="9" max="20" width="10.28125" style="0" customWidth="1"/>
  </cols>
  <sheetData>
    <row r="1" ht="14.25" customHeight="1">
      <c r="A1" s="87" t="s">
        <v>117</v>
      </c>
    </row>
    <row r="2" spans="1:20" ht="20.25">
      <c r="A2" s="150" t="s">
        <v>118</v>
      </c>
      <c r="B2" s="150"/>
      <c r="C2" s="150"/>
      <c r="D2" s="150"/>
      <c r="E2" s="150"/>
      <c r="F2" s="150"/>
      <c r="G2" s="150"/>
      <c r="H2" s="150"/>
      <c r="I2" s="150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7.25" customHeight="1">
      <c r="A3" s="78"/>
      <c r="B3" s="36"/>
      <c r="C3" s="36"/>
      <c r="D3" s="36"/>
      <c r="E3" s="168" t="s">
        <v>32</v>
      </c>
      <c r="F3" s="168"/>
      <c r="G3" s="168"/>
      <c r="H3" s="168"/>
      <c r="I3" s="168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21.75" customHeight="1">
      <c r="A4" s="172" t="s">
        <v>119</v>
      </c>
      <c r="B4" s="172" t="s">
        <v>120</v>
      </c>
      <c r="C4" s="169" t="s">
        <v>121</v>
      </c>
      <c r="D4" s="169"/>
      <c r="E4" s="169"/>
      <c r="F4" s="169"/>
      <c r="G4" s="169"/>
      <c r="H4" s="169"/>
      <c r="I4" s="169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21.75" customHeight="1">
      <c r="A5" s="173"/>
      <c r="B5" s="173"/>
      <c r="C5" s="169" t="s">
        <v>39</v>
      </c>
      <c r="D5" s="170" t="s">
        <v>75</v>
      </c>
      <c r="E5" s="171"/>
      <c r="F5" s="171"/>
      <c r="G5" s="171"/>
      <c r="H5" s="171"/>
      <c r="I5" s="171" t="s">
        <v>76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21.75" customHeight="1">
      <c r="A6" s="174"/>
      <c r="B6" s="174"/>
      <c r="C6" s="169"/>
      <c r="D6" s="58" t="s">
        <v>47</v>
      </c>
      <c r="E6" s="58" t="s">
        <v>80</v>
      </c>
      <c r="F6" s="58" t="s">
        <v>81</v>
      </c>
      <c r="G6" s="58" t="s">
        <v>82</v>
      </c>
      <c r="H6" s="58" t="s">
        <v>83</v>
      </c>
      <c r="I6" s="171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8" customHeight="1">
      <c r="A7" s="83"/>
      <c r="B7" s="80" t="s">
        <v>72</v>
      </c>
      <c r="C7" s="6">
        <v>2949.73</v>
      </c>
      <c r="D7" s="6">
        <v>1707.41</v>
      </c>
      <c r="E7" s="102">
        <v>957.04</v>
      </c>
      <c r="F7" s="102">
        <v>726.76</v>
      </c>
      <c r="G7" s="6"/>
      <c r="H7" s="6"/>
      <c r="I7" s="6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18" customHeight="1">
      <c r="A8" s="109">
        <v>201</v>
      </c>
      <c r="B8" s="134" t="s">
        <v>242</v>
      </c>
      <c r="C8" s="6">
        <v>2818.91</v>
      </c>
      <c r="D8" s="6">
        <v>1576.59</v>
      </c>
      <c r="E8" s="4">
        <v>849.83</v>
      </c>
      <c r="F8" s="4">
        <v>726.76</v>
      </c>
      <c r="G8" s="6"/>
      <c r="H8" s="6"/>
      <c r="I8" s="6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18" customHeight="1">
      <c r="A9" s="109">
        <v>20129</v>
      </c>
      <c r="B9" s="134" t="s">
        <v>312</v>
      </c>
      <c r="C9" s="6">
        <v>2818.91</v>
      </c>
      <c r="D9" s="6">
        <v>1576.59</v>
      </c>
      <c r="E9" s="6">
        <v>849.83</v>
      </c>
      <c r="F9" s="6">
        <v>726.76</v>
      </c>
      <c r="G9" s="6"/>
      <c r="H9" s="6"/>
      <c r="I9" s="6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8" customHeight="1">
      <c r="A10" s="109">
        <v>2012901</v>
      </c>
      <c r="B10" s="134" t="s">
        <v>313</v>
      </c>
      <c r="C10" s="6">
        <v>1576.59</v>
      </c>
      <c r="D10" s="6">
        <v>1576.5900000000001</v>
      </c>
      <c r="E10" s="6">
        <v>849.83</v>
      </c>
      <c r="F10" s="6">
        <v>726.76</v>
      </c>
      <c r="G10" s="6"/>
      <c r="H10" s="6"/>
      <c r="I10" s="6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8" customHeight="1">
      <c r="A11" s="109">
        <v>2012902</v>
      </c>
      <c r="B11" s="109" t="s">
        <v>314</v>
      </c>
      <c r="C11" s="6">
        <v>1242.32</v>
      </c>
      <c r="D11" s="6"/>
      <c r="E11" s="6"/>
      <c r="F11" s="6"/>
      <c r="G11" s="6"/>
      <c r="H11" s="6"/>
      <c r="I11" s="6">
        <v>1242.32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8" customHeight="1">
      <c r="A12" s="109">
        <v>208</v>
      </c>
      <c r="B12" s="109" t="s">
        <v>297</v>
      </c>
      <c r="C12" s="6">
        <v>130.82</v>
      </c>
      <c r="D12" s="6">
        <v>130.82</v>
      </c>
      <c r="E12" s="6">
        <v>107.21</v>
      </c>
      <c r="F12" s="6"/>
      <c r="G12" s="6">
        <v>23.61</v>
      </c>
      <c r="H12" s="6"/>
      <c r="I12" s="6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8" customHeight="1">
      <c r="A13" s="109">
        <v>20805</v>
      </c>
      <c r="B13" s="109" t="s">
        <v>315</v>
      </c>
      <c r="C13" s="6">
        <v>130.82</v>
      </c>
      <c r="D13" s="6">
        <v>130.82</v>
      </c>
      <c r="E13" s="6">
        <v>107.21</v>
      </c>
      <c r="F13" s="6"/>
      <c r="G13" s="6">
        <v>23.61</v>
      </c>
      <c r="H13" s="6"/>
      <c r="I13" s="6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8" customHeight="1">
      <c r="A14" s="109">
        <v>2080501</v>
      </c>
      <c r="B14" s="109" t="s">
        <v>316</v>
      </c>
      <c r="C14" s="6">
        <v>23.61</v>
      </c>
      <c r="D14" s="6">
        <v>23.61</v>
      </c>
      <c r="E14" s="6"/>
      <c r="F14" s="6"/>
      <c r="G14" s="6">
        <v>23.61</v>
      </c>
      <c r="H14" s="6"/>
      <c r="I14" s="6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18" customHeight="1">
      <c r="A15" s="109">
        <v>2080505</v>
      </c>
      <c r="B15" s="109" t="s">
        <v>317</v>
      </c>
      <c r="C15" s="6">
        <v>71.47</v>
      </c>
      <c r="D15" s="6">
        <v>71.47</v>
      </c>
      <c r="E15" s="6">
        <v>71.47</v>
      </c>
      <c r="F15" s="6"/>
      <c r="G15" s="6"/>
      <c r="H15" s="6"/>
      <c r="I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18" customHeight="1">
      <c r="A16" s="109">
        <v>2080506</v>
      </c>
      <c r="B16" s="109" t="s">
        <v>318</v>
      </c>
      <c r="C16" s="6">
        <v>35.74</v>
      </c>
      <c r="D16" s="6">
        <v>35.74</v>
      </c>
      <c r="E16" s="6">
        <v>35.74</v>
      </c>
      <c r="F16" s="6"/>
      <c r="G16" s="6"/>
      <c r="H16" s="6"/>
      <c r="I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ht="13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ht="13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ht="13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ht="13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ht="13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ht="13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ht="13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ht="13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ht="13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ht="13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13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ht="13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ht="13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13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ht="13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ht="13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ht="13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ht="13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ht="13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ht="13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ht="13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ht="13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ht="13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ht="13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ht="13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ht="13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ht="13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ht="13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ht="13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ht="13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ht="13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ht="13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ht="13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</sheetData>
  <sheetProtection/>
  <mergeCells count="8">
    <mergeCell ref="A2:I2"/>
    <mergeCell ref="E3:I3"/>
    <mergeCell ref="C4:I4"/>
    <mergeCell ref="D5:H5"/>
    <mergeCell ref="A4:A6"/>
    <mergeCell ref="B4:B6"/>
    <mergeCell ref="C5:C6"/>
    <mergeCell ref="I5:I6"/>
  </mergeCells>
  <printOptions/>
  <pageMargins left="0.49" right="0.57" top="0.984251968503937" bottom="0.984251968503937" header="0.5118110236220472" footer="0.5118110236220472"/>
  <pageSetup errors="blank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I21" sqref="I21"/>
    </sheetView>
  </sheetViews>
  <sheetFormatPr defaultColWidth="9.140625" defaultRowHeight="14.25" customHeight="1"/>
  <cols>
    <col min="1" max="1" width="13.421875" style="76" customWidth="1"/>
    <col min="2" max="2" width="23.00390625" style="76" customWidth="1"/>
    <col min="3" max="5" width="18.7109375" style="76" customWidth="1"/>
    <col min="6" max="16384" width="9.140625" style="76" customWidth="1"/>
  </cols>
  <sheetData>
    <row r="1" ht="14.25" customHeight="1">
      <c r="A1" s="77" t="s">
        <v>122</v>
      </c>
    </row>
    <row r="2" spans="1:5" ht="20.25">
      <c r="A2" s="150" t="s">
        <v>123</v>
      </c>
      <c r="B2" s="150"/>
      <c r="C2" s="150"/>
      <c r="D2" s="150"/>
      <c r="E2" s="150"/>
    </row>
    <row r="3" spans="1:6" ht="17.25" customHeight="1">
      <c r="A3" s="78"/>
      <c r="B3" s="78"/>
      <c r="C3" s="175" t="s">
        <v>32</v>
      </c>
      <c r="D3" s="175"/>
      <c r="E3" s="175"/>
      <c r="F3" s="79"/>
    </row>
    <row r="4" spans="1:5" ht="22.5" customHeight="1">
      <c r="A4" s="177" t="s">
        <v>119</v>
      </c>
      <c r="B4" s="177" t="s">
        <v>120</v>
      </c>
      <c r="C4" s="176" t="s">
        <v>124</v>
      </c>
      <c r="D4" s="176"/>
      <c r="E4" s="176"/>
    </row>
    <row r="5" spans="1:5" ht="22.5" customHeight="1">
      <c r="A5" s="177"/>
      <c r="B5" s="177"/>
      <c r="C5" s="82" t="s">
        <v>39</v>
      </c>
      <c r="D5" s="81" t="s">
        <v>75</v>
      </c>
      <c r="E5" s="81" t="s">
        <v>76</v>
      </c>
    </row>
    <row r="6" spans="1:5" ht="19.5" customHeight="1">
      <c r="A6" s="83"/>
      <c r="B6" s="80" t="s">
        <v>72</v>
      </c>
      <c r="C6" s="83"/>
      <c r="D6" s="84"/>
      <c r="E6" s="85"/>
    </row>
    <row r="7" spans="1:5" ht="19.5" customHeight="1">
      <c r="A7" s="85"/>
      <c r="B7" s="86"/>
      <c r="C7" s="85"/>
      <c r="D7" s="85"/>
      <c r="E7" s="85"/>
    </row>
    <row r="8" spans="1:5" ht="19.5" customHeight="1">
      <c r="A8" s="85"/>
      <c r="B8" s="86"/>
      <c r="C8" s="85"/>
      <c r="D8" s="85"/>
      <c r="E8" s="85"/>
    </row>
    <row r="9" spans="1:5" ht="19.5" customHeight="1">
      <c r="A9" s="85"/>
      <c r="B9" s="86"/>
      <c r="C9" s="85"/>
      <c r="D9" s="85"/>
      <c r="E9" s="85"/>
    </row>
    <row r="10" spans="1:5" ht="13.5" customHeight="1">
      <c r="A10" s="79"/>
      <c r="B10" s="79"/>
      <c r="C10" s="79"/>
      <c r="D10" s="79"/>
      <c r="E10" s="79"/>
    </row>
    <row r="11" spans="1:5" ht="13.5" customHeight="1">
      <c r="A11" s="79"/>
      <c r="B11" s="79"/>
      <c r="C11" s="79"/>
      <c r="D11" s="79"/>
      <c r="E11" s="79"/>
    </row>
    <row r="12" spans="1:5" ht="13.5" customHeight="1">
      <c r="A12" s="30" t="s">
        <v>319</v>
      </c>
      <c r="B12" s="79"/>
      <c r="C12" s="79"/>
      <c r="D12" s="79"/>
      <c r="E12" s="79"/>
    </row>
    <row r="13" spans="1:5" ht="13.5" customHeight="1">
      <c r="A13" s="79"/>
      <c r="B13" s="79"/>
      <c r="C13" s="79"/>
      <c r="D13" s="79"/>
      <c r="E13" s="79"/>
    </row>
    <row r="14" spans="1:5" ht="13.5" customHeight="1">
      <c r="A14" s="79"/>
      <c r="B14" s="79"/>
      <c r="C14" s="79"/>
      <c r="D14" s="79"/>
      <c r="E14" s="79"/>
    </row>
    <row r="15" spans="1:5" ht="13.5" customHeight="1">
      <c r="A15" s="79"/>
      <c r="B15" s="79"/>
      <c r="C15" s="79"/>
      <c r="D15" s="79"/>
      <c r="E15" s="79"/>
    </row>
    <row r="16" spans="1:5" ht="13.5" customHeight="1">
      <c r="A16" s="79"/>
      <c r="B16" s="79"/>
      <c r="C16" s="79"/>
      <c r="D16" s="79"/>
      <c r="E16" s="79"/>
    </row>
    <row r="17" spans="1:5" ht="13.5" customHeight="1">
      <c r="A17" s="79"/>
      <c r="B17" s="79"/>
      <c r="C17" s="79"/>
      <c r="D17" s="79"/>
      <c r="E17" s="79"/>
    </row>
    <row r="18" spans="1:5" ht="13.5" customHeight="1">
      <c r="A18" s="79"/>
      <c r="B18" s="79"/>
      <c r="C18" s="79"/>
      <c r="D18" s="79"/>
      <c r="E18" s="79"/>
    </row>
    <row r="19" spans="1:5" ht="13.5" customHeight="1">
      <c r="A19" s="79"/>
      <c r="B19" s="79"/>
      <c r="C19" s="79"/>
      <c r="D19" s="79"/>
      <c r="E19" s="79"/>
    </row>
    <row r="20" spans="1:5" ht="13.5" customHeight="1">
      <c r="A20" s="79"/>
      <c r="B20" s="79"/>
      <c r="C20" s="79"/>
      <c r="D20" s="79"/>
      <c r="E20" s="79"/>
    </row>
    <row r="21" spans="1:5" ht="13.5" customHeight="1">
      <c r="A21" s="79"/>
      <c r="B21" s="79"/>
      <c r="C21" s="79"/>
      <c r="D21" s="79"/>
      <c r="E21" s="79"/>
    </row>
    <row r="22" spans="1:5" ht="13.5" customHeight="1">
      <c r="A22" s="79"/>
      <c r="B22" s="79"/>
      <c r="C22" s="79"/>
      <c r="D22" s="79"/>
      <c r="E22" s="79"/>
    </row>
    <row r="23" spans="1:5" ht="13.5" customHeight="1">
      <c r="A23" s="79"/>
      <c r="B23" s="79"/>
      <c r="C23" s="79"/>
      <c r="D23" s="79"/>
      <c r="E23" s="79"/>
    </row>
    <row r="24" spans="1:5" ht="13.5" customHeight="1">
      <c r="A24" s="79"/>
      <c r="B24" s="79"/>
      <c r="C24" s="79"/>
      <c r="D24" s="79"/>
      <c r="E24" s="79"/>
    </row>
    <row r="25" spans="1:5" ht="13.5" customHeight="1">
      <c r="A25" s="79"/>
      <c r="B25" s="79"/>
      <c r="C25" s="79"/>
      <c r="D25" s="79"/>
      <c r="E25" s="79"/>
    </row>
    <row r="26" spans="1:5" ht="13.5" customHeight="1">
      <c r="A26" s="79"/>
      <c r="B26" s="79"/>
      <c r="C26" s="79"/>
      <c r="D26" s="79"/>
      <c r="E26" s="79"/>
    </row>
    <row r="27" spans="1:5" ht="13.5" customHeight="1">
      <c r="A27" s="79"/>
      <c r="B27" s="79"/>
      <c r="C27" s="79"/>
      <c r="D27" s="79"/>
      <c r="E27" s="79"/>
    </row>
    <row r="28" spans="1:5" ht="13.5" customHeight="1">
      <c r="A28" s="79"/>
      <c r="B28" s="79"/>
      <c r="C28" s="79"/>
      <c r="D28" s="79"/>
      <c r="E28" s="79"/>
    </row>
    <row r="29" spans="1:5" ht="13.5" customHeight="1">
      <c r="A29" s="79"/>
      <c r="B29" s="79"/>
      <c r="C29" s="79"/>
      <c r="D29" s="79"/>
      <c r="E29" s="79"/>
    </row>
    <row r="30" spans="1:5" ht="13.5" customHeight="1">
      <c r="A30" s="79"/>
      <c r="B30" s="79"/>
      <c r="C30" s="79"/>
      <c r="D30" s="79"/>
      <c r="E30" s="79"/>
    </row>
    <row r="31" spans="1:5" ht="13.5" customHeight="1">
      <c r="A31" s="79"/>
      <c r="B31" s="79"/>
      <c r="C31" s="79"/>
      <c r="D31" s="79"/>
      <c r="E31" s="79"/>
    </row>
    <row r="32" spans="1:5" ht="13.5" customHeight="1">
      <c r="A32" s="79"/>
      <c r="B32" s="79"/>
      <c r="C32" s="79"/>
      <c r="D32" s="79"/>
      <c r="E32" s="79"/>
    </row>
    <row r="33" spans="1:5" ht="13.5" customHeight="1">
      <c r="A33" s="79"/>
      <c r="B33" s="79"/>
      <c r="C33" s="79"/>
      <c r="D33" s="79"/>
      <c r="E33" s="79"/>
    </row>
    <row r="34" spans="1:5" ht="13.5" customHeight="1">
      <c r="A34" s="79"/>
      <c r="B34" s="79"/>
      <c r="C34" s="79"/>
      <c r="D34" s="79"/>
      <c r="E34" s="79"/>
    </row>
    <row r="35" spans="1:5" ht="13.5" customHeight="1">
      <c r="A35" s="79"/>
      <c r="B35" s="79"/>
      <c r="C35" s="79"/>
      <c r="D35" s="79"/>
      <c r="E35" s="79"/>
    </row>
    <row r="36" spans="1:5" ht="13.5" customHeight="1">
      <c r="A36" s="79"/>
      <c r="B36" s="79"/>
      <c r="C36" s="79"/>
      <c r="D36" s="79"/>
      <c r="E36" s="79"/>
    </row>
    <row r="37" spans="1:5" ht="13.5" customHeight="1">
      <c r="A37" s="79"/>
      <c r="B37" s="79"/>
      <c r="C37" s="79"/>
      <c r="D37" s="79"/>
      <c r="E37" s="79"/>
    </row>
    <row r="38" spans="1:5" ht="13.5" customHeight="1">
      <c r="A38" s="79"/>
      <c r="B38" s="79"/>
      <c r="C38" s="79"/>
      <c r="D38" s="79"/>
      <c r="E38" s="79"/>
    </row>
    <row r="39" spans="1:5" ht="13.5" customHeight="1">
      <c r="A39" s="79"/>
      <c r="B39" s="79"/>
      <c r="C39" s="79"/>
      <c r="D39" s="79"/>
      <c r="E39" s="79"/>
    </row>
    <row r="40" spans="1:5" ht="13.5" customHeight="1">
      <c r="A40" s="79"/>
      <c r="B40" s="79"/>
      <c r="C40" s="79"/>
      <c r="D40" s="79"/>
      <c r="E40" s="79"/>
    </row>
    <row r="41" spans="1:5" ht="13.5" customHeight="1">
      <c r="A41" s="79"/>
      <c r="B41" s="79"/>
      <c r="C41" s="79"/>
      <c r="D41" s="79"/>
      <c r="E41" s="79"/>
    </row>
    <row r="42" spans="1:5" ht="13.5" customHeight="1">
      <c r="A42" s="79"/>
      <c r="B42" s="79"/>
      <c r="C42" s="79"/>
      <c r="D42" s="79"/>
      <c r="E42" s="79"/>
    </row>
    <row r="43" spans="1:5" ht="13.5" customHeight="1">
      <c r="A43" s="79"/>
      <c r="B43" s="79"/>
      <c r="C43" s="79"/>
      <c r="D43" s="79"/>
      <c r="E43" s="79"/>
    </row>
    <row r="44" spans="1:5" ht="13.5" customHeight="1">
      <c r="A44" s="79"/>
      <c r="B44" s="79"/>
      <c r="C44" s="79"/>
      <c r="D44" s="79"/>
      <c r="E44" s="79"/>
    </row>
    <row r="45" spans="1:5" ht="13.5" customHeight="1">
      <c r="A45" s="79"/>
      <c r="B45" s="79"/>
      <c r="C45" s="79"/>
      <c r="D45" s="79"/>
      <c r="E45" s="79"/>
    </row>
    <row r="46" spans="1:5" ht="13.5" customHeight="1">
      <c r="A46" s="79"/>
      <c r="B46" s="79"/>
      <c r="C46" s="79"/>
      <c r="D46" s="79"/>
      <c r="E46" s="79"/>
    </row>
    <row r="47" spans="1:5" ht="13.5" customHeight="1">
      <c r="A47" s="79"/>
      <c r="B47" s="79"/>
      <c r="C47" s="79"/>
      <c r="D47" s="79"/>
      <c r="E47" s="79"/>
    </row>
    <row r="48" spans="1:5" ht="13.5" customHeight="1">
      <c r="A48" s="79"/>
      <c r="B48" s="79"/>
      <c r="C48" s="79"/>
      <c r="D48" s="79"/>
      <c r="E48" s="79"/>
    </row>
    <row r="49" spans="1:5" ht="13.5" customHeight="1">
      <c r="A49" s="79"/>
      <c r="B49" s="79"/>
      <c r="C49" s="79"/>
      <c r="D49" s="79"/>
      <c r="E49" s="79"/>
    </row>
    <row r="50" spans="1:5" ht="13.5" customHeight="1">
      <c r="A50" s="79"/>
      <c r="B50" s="79"/>
      <c r="C50" s="79"/>
      <c r="D50" s="79"/>
      <c r="E50" s="79"/>
    </row>
    <row r="51" spans="1:5" ht="13.5" customHeight="1">
      <c r="A51" s="79"/>
      <c r="B51" s="79"/>
      <c r="C51" s="79"/>
      <c r="D51" s="79"/>
      <c r="E51" s="79"/>
    </row>
  </sheetData>
  <sheetProtection/>
  <mergeCells count="5">
    <mergeCell ref="A2:E2"/>
    <mergeCell ref="C3:E3"/>
    <mergeCell ref="C4:E4"/>
    <mergeCell ref="A4:A5"/>
    <mergeCell ref="B4:B5"/>
  </mergeCells>
  <printOptions/>
  <pageMargins left="0.9055118110236221" right="0.9055118110236221" top="0.984251968503937" bottom="0.984251968503937" header="0.5118110236220472" footer="0.5118110236220472"/>
  <pageSetup errors="blank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"/>
  <sheetViews>
    <sheetView showGridLines="0" zoomScalePageLayoutView="0" workbookViewId="0" topLeftCell="A1">
      <pane xSplit="1" ySplit="5" topLeftCell="B3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126" sqref="E126:H135"/>
    </sheetView>
  </sheetViews>
  <sheetFormatPr defaultColWidth="9.140625" defaultRowHeight="12"/>
  <cols>
    <col min="1" max="1" width="33.140625" style="52" bestFit="1" customWidth="1"/>
    <col min="2" max="8" width="12.00390625" style="52" customWidth="1"/>
    <col min="9" max="16384" width="9.140625" style="52" customWidth="1"/>
  </cols>
  <sheetData>
    <row r="1" s="49" customFormat="1" ht="13.5" customHeight="1">
      <c r="A1" s="53" t="s">
        <v>125</v>
      </c>
    </row>
    <row r="2" spans="1:8" ht="28.5" customHeight="1">
      <c r="A2" s="54" t="s">
        <v>126</v>
      </c>
      <c r="B2" s="54"/>
      <c r="C2" s="54"/>
      <c r="D2" s="54"/>
      <c r="E2" s="54"/>
      <c r="F2" s="54"/>
      <c r="G2" s="54"/>
      <c r="H2" s="54"/>
    </row>
    <row r="3" spans="1:8" s="50" customFormat="1" ht="18" customHeight="1">
      <c r="A3" s="55"/>
      <c r="B3" s="56"/>
      <c r="C3" s="56"/>
      <c r="D3" s="56"/>
      <c r="E3" s="56"/>
      <c r="F3" s="56"/>
      <c r="G3" s="178" t="s">
        <v>32</v>
      </c>
      <c r="H3" s="178"/>
    </row>
    <row r="4" spans="1:8" ht="18" customHeight="1">
      <c r="A4" s="179" t="s">
        <v>127</v>
      </c>
      <c r="B4" s="169" t="s">
        <v>39</v>
      </c>
      <c r="C4" s="169" t="s">
        <v>128</v>
      </c>
      <c r="D4" s="169"/>
      <c r="E4" s="169"/>
      <c r="F4" s="171" t="s">
        <v>129</v>
      </c>
      <c r="G4" s="171"/>
      <c r="H4" s="171"/>
    </row>
    <row r="5" spans="1:8" ht="18" customHeight="1">
      <c r="A5" s="180"/>
      <c r="B5" s="169"/>
      <c r="C5" s="57" t="s">
        <v>47</v>
      </c>
      <c r="D5" s="57" t="s">
        <v>75</v>
      </c>
      <c r="E5" s="57" t="s">
        <v>76</v>
      </c>
      <c r="F5" s="58" t="s">
        <v>47</v>
      </c>
      <c r="G5" s="59" t="s">
        <v>75</v>
      </c>
      <c r="H5" s="58" t="s">
        <v>76</v>
      </c>
    </row>
    <row r="6" spans="1:8" ht="18" customHeight="1">
      <c r="A6" s="60" t="s">
        <v>80</v>
      </c>
      <c r="B6" s="61">
        <f aca="true" t="shared" si="0" ref="B6:B69">C6+F6</f>
        <v>1711.33</v>
      </c>
      <c r="C6" s="62">
        <f aca="true" t="shared" si="1" ref="C6:C69">SUM(D6,E6)</f>
        <v>1711.33</v>
      </c>
      <c r="D6" s="62">
        <f>SUM(D7:D19)</f>
        <v>957.0400000000001</v>
      </c>
      <c r="E6" s="62">
        <f>SUM(E7:E19)</f>
        <v>754.29</v>
      </c>
      <c r="F6" s="63">
        <f>SUM(G6:H6)</f>
        <v>0</v>
      </c>
      <c r="G6" s="63">
        <f>SUM(G7:G19)</f>
        <v>0</v>
      </c>
      <c r="H6" s="63">
        <f>SUM(H7:H19)</f>
        <v>0</v>
      </c>
    </row>
    <row r="7" spans="1:8" ht="18" customHeight="1">
      <c r="A7" s="64" t="s">
        <v>130</v>
      </c>
      <c r="B7" s="65">
        <f t="shared" si="0"/>
        <v>133.22</v>
      </c>
      <c r="C7" s="66">
        <f t="shared" si="1"/>
        <v>133.22</v>
      </c>
      <c r="D7" s="135">
        <v>133.22</v>
      </c>
      <c r="E7" s="66"/>
      <c r="F7" s="67">
        <f aca="true" t="shared" si="2" ref="F7:F70">SUM(G7:H7)</f>
        <v>0</v>
      </c>
      <c r="G7" s="68" t="s">
        <v>131</v>
      </c>
      <c r="H7" s="67"/>
    </row>
    <row r="8" spans="1:8" ht="18" customHeight="1">
      <c r="A8" s="64" t="s">
        <v>132</v>
      </c>
      <c r="B8" s="65">
        <f t="shared" si="0"/>
        <v>284.13</v>
      </c>
      <c r="C8" s="66">
        <f t="shared" si="1"/>
        <v>284.13</v>
      </c>
      <c r="D8" s="135">
        <v>284.13</v>
      </c>
      <c r="E8" s="66"/>
      <c r="F8" s="67">
        <f t="shared" si="2"/>
        <v>0</v>
      </c>
      <c r="G8" s="68" t="s">
        <v>131</v>
      </c>
      <c r="H8" s="67"/>
    </row>
    <row r="9" spans="1:8" ht="18" customHeight="1">
      <c r="A9" s="64" t="s">
        <v>133</v>
      </c>
      <c r="B9" s="65">
        <f t="shared" si="0"/>
        <v>5.21</v>
      </c>
      <c r="C9" s="66">
        <f t="shared" si="1"/>
        <v>5.21</v>
      </c>
      <c r="D9" s="135">
        <v>5.21</v>
      </c>
      <c r="E9" s="66"/>
      <c r="F9" s="67">
        <f t="shared" si="2"/>
        <v>0</v>
      </c>
      <c r="G9" s="68" t="s">
        <v>131</v>
      </c>
      <c r="H9" s="67"/>
    </row>
    <row r="10" spans="1:8" ht="18" customHeight="1">
      <c r="A10" s="64" t="s">
        <v>134</v>
      </c>
      <c r="B10" s="65">
        <f t="shared" si="0"/>
        <v>0</v>
      </c>
      <c r="C10" s="66">
        <f t="shared" si="1"/>
        <v>0</v>
      </c>
      <c r="D10" s="135"/>
      <c r="E10" s="66"/>
      <c r="F10" s="67">
        <f t="shared" si="2"/>
        <v>0</v>
      </c>
      <c r="G10" s="68" t="s">
        <v>131</v>
      </c>
      <c r="H10" s="67"/>
    </row>
    <row r="11" spans="1:8" ht="18" customHeight="1">
      <c r="A11" s="64" t="s">
        <v>135</v>
      </c>
      <c r="B11" s="65">
        <f t="shared" si="0"/>
        <v>110.69</v>
      </c>
      <c r="C11" s="66">
        <f t="shared" si="1"/>
        <v>110.69</v>
      </c>
      <c r="D11" s="135">
        <v>110.69</v>
      </c>
      <c r="E11" s="66"/>
      <c r="F11" s="67">
        <f t="shared" si="2"/>
        <v>0</v>
      </c>
      <c r="G11" s="68" t="s">
        <v>131</v>
      </c>
      <c r="H11" s="67"/>
    </row>
    <row r="12" spans="1:8" ht="18" customHeight="1">
      <c r="A12" s="64" t="s">
        <v>136</v>
      </c>
      <c r="B12" s="65">
        <f t="shared" si="0"/>
        <v>71.47</v>
      </c>
      <c r="C12" s="66">
        <f t="shared" si="1"/>
        <v>71.47</v>
      </c>
      <c r="D12" s="6">
        <v>71.47</v>
      </c>
      <c r="E12" s="66"/>
      <c r="F12" s="67">
        <f t="shared" si="2"/>
        <v>0</v>
      </c>
      <c r="G12" s="68" t="s">
        <v>131</v>
      </c>
      <c r="H12" s="67"/>
    </row>
    <row r="13" spans="1:8" ht="18" customHeight="1">
      <c r="A13" s="64" t="s">
        <v>137</v>
      </c>
      <c r="B13" s="65">
        <f t="shared" si="0"/>
        <v>35.74</v>
      </c>
      <c r="C13" s="66">
        <f t="shared" si="1"/>
        <v>35.74</v>
      </c>
      <c r="D13" s="6">
        <v>35.74</v>
      </c>
      <c r="E13" s="66"/>
      <c r="F13" s="67">
        <f t="shared" si="2"/>
        <v>0</v>
      </c>
      <c r="G13" s="68" t="s">
        <v>131</v>
      </c>
      <c r="H13" s="67"/>
    </row>
    <row r="14" spans="1:8" ht="18" customHeight="1">
      <c r="A14" s="64" t="s">
        <v>138</v>
      </c>
      <c r="B14" s="65">
        <f t="shared" si="0"/>
        <v>64.96</v>
      </c>
      <c r="C14" s="66">
        <f t="shared" si="1"/>
        <v>64.96</v>
      </c>
      <c r="D14" s="135">
        <v>64.96</v>
      </c>
      <c r="E14" s="66"/>
      <c r="F14" s="67">
        <f t="shared" si="2"/>
        <v>0</v>
      </c>
      <c r="G14" s="68" t="s">
        <v>131</v>
      </c>
      <c r="H14" s="67"/>
    </row>
    <row r="15" spans="1:8" ht="18" customHeight="1">
      <c r="A15" s="64" t="s">
        <v>139</v>
      </c>
      <c r="B15" s="65">
        <f t="shared" si="0"/>
        <v>18.04</v>
      </c>
      <c r="C15" s="66">
        <f t="shared" si="1"/>
        <v>18.04</v>
      </c>
      <c r="D15" s="135">
        <v>18.04</v>
      </c>
      <c r="E15" s="66"/>
      <c r="F15" s="67">
        <f t="shared" si="2"/>
        <v>0</v>
      </c>
      <c r="G15" s="68" t="s">
        <v>131</v>
      </c>
      <c r="H15" s="67"/>
    </row>
    <row r="16" spans="1:8" ht="18" customHeight="1">
      <c r="A16" s="64" t="s">
        <v>140</v>
      </c>
      <c r="B16" s="65">
        <f t="shared" si="0"/>
        <v>3.95</v>
      </c>
      <c r="C16" s="66">
        <f t="shared" si="1"/>
        <v>3.95</v>
      </c>
      <c r="D16" s="135">
        <v>3.95</v>
      </c>
      <c r="E16" s="66"/>
      <c r="F16" s="67">
        <f t="shared" si="2"/>
        <v>0</v>
      </c>
      <c r="G16" s="68" t="s">
        <v>131</v>
      </c>
      <c r="H16" s="67"/>
    </row>
    <row r="17" spans="1:8" ht="18" customHeight="1">
      <c r="A17" s="64" t="s">
        <v>141</v>
      </c>
      <c r="B17" s="65">
        <f t="shared" si="0"/>
        <v>72.17</v>
      </c>
      <c r="C17" s="66">
        <f t="shared" si="1"/>
        <v>72.17</v>
      </c>
      <c r="D17" s="135">
        <v>72.17</v>
      </c>
      <c r="E17" s="66"/>
      <c r="F17" s="67">
        <f t="shared" si="2"/>
        <v>0</v>
      </c>
      <c r="G17" s="68" t="s">
        <v>131</v>
      </c>
      <c r="H17" s="67"/>
    </row>
    <row r="18" spans="1:8" ht="18" customHeight="1">
      <c r="A18" s="64" t="s">
        <v>142</v>
      </c>
      <c r="B18" s="65">
        <f t="shared" si="0"/>
        <v>0</v>
      </c>
      <c r="C18" s="66">
        <f t="shared" si="1"/>
        <v>0</v>
      </c>
      <c r="D18" s="135"/>
      <c r="E18" s="66"/>
      <c r="F18" s="67">
        <f t="shared" si="2"/>
        <v>0</v>
      </c>
      <c r="G18" s="68" t="s">
        <v>131</v>
      </c>
      <c r="H18" s="67"/>
    </row>
    <row r="19" spans="1:8" ht="18" customHeight="1">
      <c r="A19" s="64" t="s">
        <v>143</v>
      </c>
      <c r="B19" s="65">
        <f t="shared" si="0"/>
        <v>911.75</v>
      </c>
      <c r="C19" s="66">
        <f t="shared" si="1"/>
        <v>911.75</v>
      </c>
      <c r="D19" s="135">
        <v>157.46</v>
      </c>
      <c r="E19" s="135">
        <v>754.29</v>
      </c>
      <c r="F19" s="67">
        <f t="shared" si="2"/>
        <v>0</v>
      </c>
      <c r="G19" s="68" t="s">
        <v>131</v>
      </c>
      <c r="H19" s="67"/>
    </row>
    <row r="20" spans="1:8" ht="18" customHeight="1">
      <c r="A20" s="60" t="s">
        <v>81</v>
      </c>
      <c r="B20" s="69">
        <f t="shared" si="0"/>
        <v>1187.3899999999999</v>
      </c>
      <c r="C20" s="70">
        <f t="shared" si="1"/>
        <v>1187.3899999999999</v>
      </c>
      <c r="D20" s="70">
        <f>SUM(D21:D47)</f>
        <v>726.76</v>
      </c>
      <c r="E20" s="70">
        <f>SUM(E21:E47)</f>
        <v>460.63</v>
      </c>
      <c r="F20" s="70">
        <f t="shared" si="2"/>
        <v>0</v>
      </c>
      <c r="G20" s="70">
        <f>SUM(G21:G47)</f>
        <v>0</v>
      </c>
      <c r="H20" s="70">
        <f>SUM(H21:H47)</f>
        <v>0</v>
      </c>
    </row>
    <row r="21" spans="1:8" ht="18" customHeight="1">
      <c r="A21" s="64" t="s">
        <v>144</v>
      </c>
      <c r="B21" s="65">
        <f t="shared" si="0"/>
        <v>0</v>
      </c>
      <c r="C21" s="71">
        <f t="shared" si="1"/>
        <v>0</v>
      </c>
      <c r="D21" s="71"/>
      <c r="E21" s="71"/>
      <c r="F21" s="71">
        <f t="shared" si="2"/>
        <v>0</v>
      </c>
      <c r="G21" s="72" t="s">
        <v>131</v>
      </c>
      <c r="H21" s="71"/>
    </row>
    <row r="22" spans="1:8" ht="18" customHeight="1">
      <c r="A22" s="64" t="s">
        <v>145</v>
      </c>
      <c r="B22" s="65">
        <f t="shared" si="0"/>
        <v>0</v>
      </c>
      <c r="C22" s="71">
        <f t="shared" si="1"/>
        <v>0</v>
      </c>
      <c r="D22" s="71"/>
      <c r="E22" s="71"/>
      <c r="F22" s="71">
        <f t="shared" si="2"/>
        <v>0</v>
      </c>
      <c r="G22" s="72" t="s">
        <v>131</v>
      </c>
      <c r="H22" s="71"/>
    </row>
    <row r="23" spans="1:8" ht="18" customHeight="1">
      <c r="A23" s="64" t="s">
        <v>146</v>
      </c>
      <c r="B23" s="71">
        <f t="shared" si="0"/>
        <v>0</v>
      </c>
      <c r="C23" s="71">
        <f t="shared" si="1"/>
        <v>0</v>
      </c>
      <c r="D23" s="71"/>
      <c r="E23" s="71"/>
      <c r="F23" s="71">
        <f t="shared" si="2"/>
        <v>0</v>
      </c>
      <c r="G23" s="72" t="s">
        <v>131</v>
      </c>
      <c r="H23" s="71"/>
    </row>
    <row r="24" spans="1:8" ht="18" customHeight="1">
      <c r="A24" s="64" t="s">
        <v>147</v>
      </c>
      <c r="B24" s="71">
        <f t="shared" si="0"/>
        <v>0</v>
      </c>
      <c r="C24" s="71">
        <f t="shared" si="1"/>
        <v>0</v>
      </c>
      <c r="D24" s="71"/>
      <c r="E24" s="71"/>
      <c r="F24" s="71">
        <f t="shared" si="2"/>
        <v>0</v>
      </c>
      <c r="G24" s="72" t="s">
        <v>131</v>
      </c>
      <c r="H24" s="71"/>
    </row>
    <row r="25" spans="1:8" ht="18" customHeight="1">
      <c r="A25" s="64" t="s">
        <v>148</v>
      </c>
      <c r="B25" s="71">
        <f t="shared" si="0"/>
        <v>0</v>
      </c>
      <c r="C25" s="71">
        <f t="shared" si="1"/>
        <v>0</v>
      </c>
      <c r="D25" s="71"/>
      <c r="E25" s="71"/>
      <c r="F25" s="71">
        <f t="shared" si="2"/>
        <v>0</v>
      </c>
      <c r="G25" s="72" t="s">
        <v>131</v>
      </c>
      <c r="H25" s="71"/>
    </row>
    <row r="26" spans="1:8" ht="18" customHeight="1">
      <c r="A26" s="64" t="s">
        <v>149</v>
      </c>
      <c r="B26" s="71">
        <f t="shared" si="0"/>
        <v>0</v>
      </c>
      <c r="C26" s="71">
        <f t="shared" si="1"/>
        <v>0</v>
      </c>
      <c r="D26" s="71"/>
      <c r="E26" s="71"/>
      <c r="F26" s="71">
        <f t="shared" si="2"/>
        <v>0</v>
      </c>
      <c r="G26" s="72" t="s">
        <v>131</v>
      </c>
      <c r="H26" s="71"/>
    </row>
    <row r="27" spans="1:8" ht="18" customHeight="1">
      <c r="A27" s="64" t="s">
        <v>150</v>
      </c>
      <c r="B27" s="71">
        <f t="shared" si="0"/>
        <v>0</v>
      </c>
      <c r="C27" s="71">
        <f t="shared" si="1"/>
        <v>0</v>
      </c>
      <c r="D27" s="71"/>
      <c r="E27" s="71"/>
      <c r="F27" s="71">
        <f t="shared" si="2"/>
        <v>0</v>
      </c>
      <c r="G27" s="72" t="s">
        <v>131</v>
      </c>
      <c r="H27" s="71"/>
    </row>
    <row r="28" spans="1:8" ht="18" customHeight="1">
      <c r="A28" s="64" t="s">
        <v>151</v>
      </c>
      <c r="B28" s="71">
        <f t="shared" si="0"/>
        <v>0</v>
      </c>
      <c r="C28" s="71">
        <f t="shared" si="1"/>
        <v>0</v>
      </c>
      <c r="D28" s="71"/>
      <c r="E28" s="71"/>
      <c r="F28" s="71">
        <f t="shared" si="2"/>
        <v>0</v>
      </c>
      <c r="G28" s="72" t="s">
        <v>131</v>
      </c>
      <c r="H28" s="71"/>
    </row>
    <row r="29" spans="1:8" ht="18" customHeight="1">
      <c r="A29" s="64" t="s">
        <v>152</v>
      </c>
      <c r="B29" s="71">
        <f t="shared" si="0"/>
        <v>0</v>
      </c>
      <c r="C29" s="71">
        <f t="shared" si="1"/>
        <v>0</v>
      </c>
      <c r="D29" s="71"/>
      <c r="E29" s="71"/>
      <c r="F29" s="71">
        <f t="shared" si="2"/>
        <v>0</v>
      </c>
      <c r="G29" s="72" t="s">
        <v>131</v>
      </c>
      <c r="H29" s="71"/>
    </row>
    <row r="30" spans="1:8" ht="18" customHeight="1">
      <c r="A30" s="64" t="s">
        <v>153</v>
      </c>
      <c r="B30" s="71">
        <f t="shared" si="0"/>
        <v>0</v>
      </c>
      <c r="C30" s="71">
        <f t="shared" si="1"/>
        <v>0</v>
      </c>
      <c r="D30" s="71"/>
      <c r="E30" s="71"/>
      <c r="F30" s="71">
        <f t="shared" si="2"/>
        <v>0</v>
      </c>
      <c r="G30" s="72" t="s">
        <v>131</v>
      </c>
      <c r="H30" s="71"/>
    </row>
    <row r="31" spans="1:8" ht="18" customHeight="1">
      <c r="A31" s="73" t="s">
        <v>154</v>
      </c>
      <c r="B31" s="71">
        <f t="shared" si="0"/>
        <v>0</v>
      </c>
      <c r="C31" s="71">
        <f t="shared" si="1"/>
        <v>0</v>
      </c>
      <c r="D31" s="71"/>
      <c r="E31" s="71"/>
      <c r="F31" s="71">
        <f t="shared" si="2"/>
        <v>0</v>
      </c>
      <c r="G31" s="72" t="s">
        <v>131</v>
      </c>
      <c r="H31" s="71"/>
    </row>
    <row r="32" spans="1:8" ht="18" customHeight="1">
      <c r="A32" s="73" t="s">
        <v>155</v>
      </c>
      <c r="B32" s="71">
        <f t="shared" si="0"/>
        <v>0</v>
      </c>
      <c r="C32" s="71">
        <f t="shared" si="1"/>
        <v>0</v>
      </c>
      <c r="D32" s="71"/>
      <c r="E32" s="71"/>
      <c r="F32" s="71">
        <f t="shared" si="2"/>
        <v>0</v>
      </c>
      <c r="G32" s="72" t="s">
        <v>131</v>
      </c>
      <c r="H32" s="71"/>
    </row>
    <row r="33" spans="1:8" ht="18" customHeight="1">
      <c r="A33" s="64" t="s">
        <v>156</v>
      </c>
      <c r="B33" s="71">
        <f t="shared" si="0"/>
        <v>420.97</v>
      </c>
      <c r="C33" s="71">
        <f t="shared" si="1"/>
        <v>420.97</v>
      </c>
      <c r="D33" s="71"/>
      <c r="E33" s="135">
        <v>420.97</v>
      </c>
      <c r="F33" s="71">
        <f t="shared" si="2"/>
        <v>0</v>
      </c>
      <c r="G33" s="72" t="s">
        <v>131</v>
      </c>
      <c r="H33" s="71"/>
    </row>
    <row r="34" spans="1:8" ht="18" customHeight="1">
      <c r="A34" s="64" t="s">
        <v>157</v>
      </c>
      <c r="B34" s="71">
        <f t="shared" si="0"/>
        <v>0</v>
      </c>
      <c r="C34" s="71">
        <f t="shared" si="1"/>
        <v>0</v>
      </c>
      <c r="D34" s="71"/>
      <c r="E34" s="71"/>
      <c r="F34" s="71">
        <f t="shared" si="2"/>
        <v>0</v>
      </c>
      <c r="G34" s="72" t="s">
        <v>131</v>
      </c>
      <c r="H34" s="71"/>
    </row>
    <row r="35" spans="1:8" ht="18" customHeight="1">
      <c r="A35" s="64" t="s">
        <v>158</v>
      </c>
      <c r="B35" s="71">
        <f t="shared" si="0"/>
        <v>0</v>
      </c>
      <c r="C35" s="71">
        <f t="shared" si="1"/>
        <v>0</v>
      </c>
      <c r="D35" s="71"/>
      <c r="E35" s="71"/>
      <c r="F35" s="71">
        <f t="shared" si="2"/>
        <v>0</v>
      </c>
      <c r="G35" s="72" t="s">
        <v>131</v>
      </c>
      <c r="H35" s="71"/>
    </row>
    <row r="36" spans="1:8" ht="18" customHeight="1">
      <c r="A36" s="64" t="s">
        <v>159</v>
      </c>
      <c r="B36" s="71">
        <f t="shared" si="0"/>
        <v>0</v>
      </c>
      <c r="C36" s="71">
        <f t="shared" si="1"/>
        <v>0</v>
      </c>
      <c r="D36" s="71"/>
      <c r="E36" s="71"/>
      <c r="F36" s="71">
        <f t="shared" si="2"/>
        <v>0</v>
      </c>
      <c r="G36" s="72" t="s">
        <v>131</v>
      </c>
      <c r="H36" s="71"/>
    </row>
    <row r="37" spans="1:8" ht="18" customHeight="1">
      <c r="A37" s="64" t="s">
        <v>160</v>
      </c>
      <c r="B37" s="71">
        <f t="shared" si="0"/>
        <v>0</v>
      </c>
      <c r="C37" s="71">
        <f t="shared" si="1"/>
        <v>0</v>
      </c>
      <c r="D37" s="71"/>
      <c r="E37" s="71"/>
      <c r="F37" s="71">
        <f t="shared" si="2"/>
        <v>0</v>
      </c>
      <c r="G37" s="72" t="s">
        <v>131</v>
      </c>
      <c r="H37" s="71"/>
    </row>
    <row r="38" spans="1:8" ht="18" customHeight="1">
      <c r="A38" s="64" t="s">
        <v>161</v>
      </c>
      <c r="B38" s="71">
        <f t="shared" si="0"/>
        <v>0</v>
      </c>
      <c r="C38" s="71">
        <f t="shared" si="1"/>
        <v>0</v>
      </c>
      <c r="D38" s="71"/>
      <c r="E38" s="71"/>
      <c r="F38" s="71">
        <f t="shared" si="2"/>
        <v>0</v>
      </c>
      <c r="G38" s="72" t="s">
        <v>131</v>
      </c>
      <c r="H38" s="71"/>
    </row>
    <row r="39" spans="1:8" ht="18" customHeight="1">
      <c r="A39" s="64" t="s">
        <v>162</v>
      </c>
      <c r="B39" s="71">
        <f t="shared" si="0"/>
        <v>0</v>
      </c>
      <c r="C39" s="71">
        <f t="shared" si="1"/>
        <v>0</v>
      </c>
      <c r="D39" s="71"/>
      <c r="E39" s="71"/>
      <c r="F39" s="71">
        <f t="shared" si="2"/>
        <v>0</v>
      </c>
      <c r="G39" s="72" t="s">
        <v>131</v>
      </c>
      <c r="H39" s="71"/>
    </row>
    <row r="40" spans="1:8" ht="18" customHeight="1">
      <c r="A40" s="64" t="s">
        <v>163</v>
      </c>
      <c r="B40" s="71">
        <f t="shared" si="0"/>
        <v>0</v>
      </c>
      <c r="C40" s="71">
        <f t="shared" si="1"/>
        <v>0</v>
      </c>
      <c r="D40" s="71"/>
      <c r="E40" s="71"/>
      <c r="F40" s="71">
        <f t="shared" si="2"/>
        <v>0</v>
      </c>
      <c r="G40" s="72" t="s">
        <v>131</v>
      </c>
      <c r="H40" s="71"/>
    </row>
    <row r="41" spans="1:8" ht="18" customHeight="1">
      <c r="A41" s="64" t="s">
        <v>164</v>
      </c>
      <c r="B41" s="71">
        <f t="shared" si="0"/>
        <v>5.88</v>
      </c>
      <c r="C41" s="71">
        <f t="shared" si="1"/>
        <v>5.88</v>
      </c>
      <c r="D41" s="71"/>
      <c r="E41" s="71">
        <v>5.88</v>
      </c>
      <c r="F41" s="71">
        <f t="shared" si="2"/>
        <v>0</v>
      </c>
      <c r="G41" s="72" t="s">
        <v>131</v>
      </c>
      <c r="H41" s="71"/>
    </row>
    <row r="42" spans="1:8" ht="18" customHeight="1">
      <c r="A42" s="64" t="s">
        <v>165</v>
      </c>
      <c r="B42" s="71">
        <f t="shared" si="0"/>
        <v>714.17</v>
      </c>
      <c r="C42" s="71">
        <f t="shared" si="1"/>
        <v>714.17</v>
      </c>
      <c r="D42" s="135">
        <v>714.17</v>
      </c>
      <c r="E42" s="71"/>
      <c r="F42" s="71">
        <f t="shared" si="2"/>
        <v>0</v>
      </c>
      <c r="G42" s="72" t="s">
        <v>131</v>
      </c>
      <c r="H42" s="71"/>
    </row>
    <row r="43" spans="1:8" ht="18" customHeight="1">
      <c r="A43" s="64" t="s">
        <v>166</v>
      </c>
      <c r="B43" s="71">
        <f t="shared" si="0"/>
        <v>0</v>
      </c>
      <c r="C43" s="71">
        <f t="shared" si="1"/>
        <v>0</v>
      </c>
      <c r="D43" s="135"/>
      <c r="E43" s="71"/>
      <c r="F43" s="71">
        <f t="shared" si="2"/>
        <v>0</v>
      </c>
      <c r="G43" s="72" t="s">
        <v>131</v>
      </c>
      <c r="H43" s="71"/>
    </row>
    <row r="44" spans="1:8" ht="18" customHeight="1">
      <c r="A44" s="73" t="s">
        <v>167</v>
      </c>
      <c r="B44" s="71">
        <f t="shared" si="0"/>
        <v>0</v>
      </c>
      <c r="C44" s="71">
        <f t="shared" si="1"/>
        <v>0</v>
      </c>
      <c r="D44" s="135"/>
      <c r="E44" s="71"/>
      <c r="F44" s="71">
        <f t="shared" si="2"/>
        <v>0</v>
      </c>
      <c r="G44" s="72" t="s">
        <v>131</v>
      </c>
      <c r="H44" s="71"/>
    </row>
    <row r="45" spans="1:8" ht="18" customHeight="1">
      <c r="A45" s="64" t="s">
        <v>168</v>
      </c>
      <c r="B45" s="71">
        <f t="shared" si="0"/>
        <v>12.01</v>
      </c>
      <c r="C45" s="71">
        <f t="shared" si="1"/>
        <v>12.01</v>
      </c>
      <c r="D45" s="135">
        <v>12.01</v>
      </c>
      <c r="E45" s="71"/>
      <c r="F45" s="71">
        <f t="shared" si="2"/>
        <v>0</v>
      </c>
      <c r="G45" s="72" t="s">
        <v>131</v>
      </c>
      <c r="H45" s="71"/>
    </row>
    <row r="46" spans="1:8" ht="18" customHeight="1">
      <c r="A46" s="64" t="s">
        <v>169</v>
      </c>
      <c r="B46" s="71">
        <f t="shared" si="0"/>
        <v>0</v>
      </c>
      <c r="C46" s="71">
        <f t="shared" si="1"/>
        <v>0</v>
      </c>
      <c r="D46" s="135"/>
      <c r="E46" s="71"/>
      <c r="F46" s="71">
        <f t="shared" si="2"/>
        <v>0</v>
      </c>
      <c r="G46" s="72" t="s">
        <v>131</v>
      </c>
      <c r="H46" s="71"/>
    </row>
    <row r="47" spans="1:8" ht="18" customHeight="1">
      <c r="A47" s="64" t="s">
        <v>170</v>
      </c>
      <c r="B47" s="71">
        <f t="shared" si="0"/>
        <v>34.36</v>
      </c>
      <c r="C47" s="71">
        <f t="shared" si="1"/>
        <v>34.36</v>
      </c>
      <c r="D47" s="135">
        <v>0.58</v>
      </c>
      <c r="E47" s="71">
        <v>33.78</v>
      </c>
      <c r="F47" s="71">
        <f t="shared" si="2"/>
        <v>0</v>
      </c>
      <c r="G47" s="72" t="s">
        <v>131</v>
      </c>
      <c r="H47" s="71"/>
    </row>
    <row r="48" spans="1:8" s="51" customFormat="1" ht="18" customHeight="1">
      <c r="A48" s="60" t="s">
        <v>82</v>
      </c>
      <c r="B48" s="70">
        <f t="shared" si="0"/>
        <v>51.01</v>
      </c>
      <c r="C48" s="70">
        <f t="shared" si="1"/>
        <v>51.01</v>
      </c>
      <c r="D48" s="70">
        <f>SUM(D49:D60)</f>
        <v>23.61</v>
      </c>
      <c r="E48" s="70">
        <f>SUM(E49:E60)</f>
        <v>27.4</v>
      </c>
      <c r="F48" s="70">
        <f t="shared" si="2"/>
        <v>0</v>
      </c>
      <c r="G48" s="70">
        <f>SUM(G49:G60)</f>
        <v>0</v>
      </c>
      <c r="H48" s="70">
        <f>SUM(H49:H60)</f>
        <v>0</v>
      </c>
    </row>
    <row r="49" spans="1:8" ht="18" customHeight="1">
      <c r="A49" s="64" t="s">
        <v>171</v>
      </c>
      <c r="B49" s="71">
        <f t="shared" si="0"/>
        <v>0</v>
      </c>
      <c r="C49" s="71">
        <f t="shared" si="1"/>
        <v>0</v>
      </c>
      <c r="D49" s="71"/>
      <c r="E49" s="71"/>
      <c r="F49" s="71">
        <f t="shared" si="2"/>
        <v>0</v>
      </c>
      <c r="G49" s="72" t="s">
        <v>131</v>
      </c>
      <c r="H49" s="71"/>
    </row>
    <row r="50" spans="1:8" ht="18" customHeight="1">
      <c r="A50" s="64" t="s">
        <v>172</v>
      </c>
      <c r="B50" s="71">
        <f t="shared" si="0"/>
        <v>51.01</v>
      </c>
      <c r="C50" s="71">
        <f t="shared" si="1"/>
        <v>51.01</v>
      </c>
      <c r="D50" s="135">
        <v>23.61</v>
      </c>
      <c r="E50" s="135">
        <v>27.4</v>
      </c>
      <c r="F50" s="71">
        <f t="shared" si="2"/>
        <v>0</v>
      </c>
      <c r="G50" s="72" t="s">
        <v>131</v>
      </c>
      <c r="H50" s="71"/>
    </row>
    <row r="51" spans="1:8" ht="18" customHeight="1">
      <c r="A51" s="64" t="s">
        <v>173</v>
      </c>
      <c r="B51" s="71">
        <f t="shared" si="0"/>
        <v>0</v>
      </c>
      <c r="C51" s="71">
        <f t="shared" si="1"/>
        <v>0</v>
      </c>
      <c r="D51" s="71"/>
      <c r="E51" s="71"/>
      <c r="F51" s="71">
        <f t="shared" si="2"/>
        <v>0</v>
      </c>
      <c r="G51" s="72" t="s">
        <v>131</v>
      </c>
      <c r="H51" s="71"/>
    </row>
    <row r="52" spans="1:8" ht="18" customHeight="1">
      <c r="A52" s="64" t="s">
        <v>174</v>
      </c>
      <c r="B52" s="71">
        <f t="shared" si="0"/>
        <v>0</v>
      </c>
      <c r="C52" s="71">
        <f t="shared" si="1"/>
        <v>0</v>
      </c>
      <c r="D52" s="71"/>
      <c r="E52" s="71"/>
      <c r="F52" s="71">
        <f t="shared" si="2"/>
        <v>0</v>
      </c>
      <c r="G52" s="72" t="s">
        <v>131</v>
      </c>
      <c r="H52" s="71"/>
    </row>
    <row r="53" spans="1:8" ht="18" customHeight="1">
      <c r="A53" s="64" t="s">
        <v>175</v>
      </c>
      <c r="B53" s="71">
        <f t="shared" si="0"/>
        <v>0</v>
      </c>
      <c r="C53" s="71">
        <f t="shared" si="1"/>
        <v>0</v>
      </c>
      <c r="D53" s="71"/>
      <c r="E53" s="71"/>
      <c r="F53" s="71">
        <f t="shared" si="2"/>
        <v>0</v>
      </c>
      <c r="G53" s="72" t="s">
        <v>131</v>
      </c>
      <c r="H53" s="71"/>
    </row>
    <row r="54" spans="1:8" ht="18" customHeight="1">
      <c r="A54" s="64" t="s">
        <v>176</v>
      </c>
      <c r="B54" s="71">
        <f t="shared" si="0"/>
        <v>0</v>
      </c>
      <c r="C54" s="71">
        <f t="shared" si="1"/>
        <v>0</v>
      </c>
      <c r="D54" s="71"/>
      <c r="E54" s="71"/>
      <c r="F54" s="71">
        <f t="shared" si="2"/>
        <v>0</v>
      </c>
      <c r="G54" s="72" t="s">
        <v>131</v>
      </c>
      <c r="H54" s="71"/>
    </row>
    <row r="55" spans="1:8" ht="18" customHeight="1">
      <c r="A55" s="64" t="s">
        <v>177</v>
      </c>
      <c r="B55" s="71">
        <f t="shared" si="0"/>
        <v>0</v>
      </c>
      <c r="C55" s="71">
        <f t="shared" si="1"/>
        <v>0</v>
      </c>
      <c r="D55" s="71"/>
      <c r="E55" s="71"/>
      <c r="F55" s="71">
        <f t="shared" si="2"/>
        <v>0</v>
      </c>
      <c r="G55" s="72" t="s">
        <v>131</v>
      </c>
      <c r="H55" s="71"/>
    </row>
    <row r="56" spans="1:8" ht="18" customHeight="1">
      <c r="A56" s="64" t="s">
        <v>178</v>
      </c>
      <c r="B56" s="71">
        <f t="shared" si="0"/>
        <v>0</v>
      </c>
      <c r="C56" s="71">
        <f t="shared" si="1"/>
        <v>0</v>
      </c>
      <c r="D56" s="71"/>
      <c r="E56" s="71"/>
      <c r="F56" s="71">
        <f t="shared" si="2"/>
        <v>0</v>
      </c>
      <c r="G56" s="72" t="s">
        <v>131</v>
      </c>
      <c r="H56" s="71"/>
    </row>
    <row r="57" spans="1:8" ht="18" customHeight="1">
      <c r="A57" s="64" t="s">
        <v>179</v>
      </c>
      <c r="B57" s="71">
        <f t="shared" si="0"/>
        <v>0</v>
      </c>
      <c r="C57" s="71">
        <f t="shared" si="1"/>
        <v>0</v>
      </c>
      <c r="D57" s="71"/>
      <c r="E57" s="71"/>
      <c r="F57" s="71">
        <f t="shared" si="2"/>
        <v>0</v>
      </c>
      <c r="G57" s="72" t="s">
        <v>131</v>
      </c>
      <c r="H57" s="71"/>
    </row>
    <row r="58" spans="1:8" ht="18" customHeight="1">
      <c r="A58" s="64" t="s">
        <v>180</v>
      </c>
      <c r="B58" s="71">
        <f t="shared" si="0"/>
        <v>0</v>
      </c>
      <c r="C58" s="71">
        <f t="shared" si="1"/>
        <v>0</v>
      </c>
      <c r="D58" s="71"/>
      <c r="E58" s="71"/>
      <c r="F58" s="71">
        <f t="shared" si="2"/>
        <v>0</v>
      </c>
      <c r="G58" s="72" t="s">
        <v>131</v>
      </c>
      <c r="H58" s="71"/>
    </row>
    <row r="59" spans="1:8" ht="18" customHeight="1">
      <c r="A59" s="64" t="s">
        <v>181</v>
      </c>
      <c r="B59" s="71">
        <f t="shared" si="0"/>
        <v>0</v>
      </c>
      <c r="C59" s="71">
        <f t="shared" si="1"/>
        <v>0</v>
      </c>
      <c r="D59" s="71"/>
      <c r="E59" s="71"/>
      <c r="F59" s="71">
        <f t="shared" si="2"/>
        <v>0</v>
      </c>
      <c r="G59" s="72" t="s">
        <v>131</v>
      </c>
      <c r="H59" s="71"/>
    </row>
    <row r="60" spans="1:8" ht="18" customHeight="1">
      <c r="A60" s="64" t="s">
        <v>182</v>
      </c>
      <c r="B60" s="71">
        <f t="shared" si="0"/>
        <v>0</v>
      </c>
      <c r="C60" s="71">
        <f t="shared" si="1"/>
        <v>0</v>
      </c>
      <c r="D60" s="71"/>
      <c r="E60" s="71"/>
      <c r="F60" s="71">
        <f t="shared" si="2"/>
        <v>0</v>
      </c>
      <c r="G60" s="72" t="s">
        <v>131</v>
      </c>
      <c r="H60" s="71"/>
    </row>
    <row r="61" spans="1:8" s="51" customFormat="1" ht="18" customHeight="1">
      <c r="A61" s="60" t="s">
        <v>183</v>
      </c>
      <c r="B61" s="70">
        <f t="shared" si="0"/>
        <v>0</v>
      </c>
      <c r="C61" s="70">
        <f t="shared" si="1"/>
        <v>0</v>
      </c>
      <c r="D61" s="70">
        <f>SUM(D62:D65)</f>
        <v>0</v>
      </c>
      <c r="E61" s="70">
        <f>SUM(E62:E65)</f>
        <v>0</v>
      </c>
      <c r="F61" s="70">
        <f t="shared" si="2"/>
        <v>0</v>
      </c>
      <c r="G61" s="70">
        <f>SUM(G62:G65)</f>
        <v>0</v>
      </c>
      <c r="H61" s="70">
        <f>SUM(H62:H65)</f>
        <v>0</v>
      </c>
    </row>
    <row r="62" spans="1:8" ht="18" customHeight="1">
      <c r="A62" s="64" t="s">
        <v>184</v>
      </c>
      <c r="B62" s="71">
        <f t="shared" si="0"/>
        <v>0</v>
      </c>
      <c r="C62" s="71">
        <f t="shared" si="1"/>
        <v>0</v>
      </c>
      <c r="D62" s="71"/>
      <c r="E62" s="71"/>
      <c r="F62" s="71">
        <f t="shared" si="2"/>
        <v>0</v>
      </c>
      <c r="G62" s="72" t="s">
        <v>131</v>
      </c>
      <c r="H62" s="71"/>
    </row>
    <row r="63" spans="1:8" ht="18" customHeight="1">
      <c r="A63" s="64" t="s">
        <v>185</v>
      </c>
      <c r="B63" s="71">
        <f t="shared" si="0"/>
        <v>0</v>
      </c>
      <c r="C63" s="71">
        <f t="shared" si="1"/>
        <v>0</v>
      </c>
      <c r="D63" s="71"/>
      <c r="E63" s="71"/>
      <c r="F63" s="71">
        <f t="shared" si="2"/>
        <v>0</v>
      </c>
      <c r="G63" s="72" t="s">
        <v>131</v>
      </c>
      <c r="H63" s="71"/>
    </row>
    <row r="64" spans="1:8" ht="18" customHeight="1">
      <c r="A64" s="64" t="s">
        <v>186</v>
      </c>
      <c r="B64" s="71">
        <f t="shared" si="0"/>
        <v>0</v>
      </c>
      <c r="C64" s="71">
        <f t="shared" si="1"/>
        <v>0</v>
      </c>
      <c r="D64" s="71"/>
      <c r="E64" s="71"/>
      <c r="F64" s="71">
        <f t="shared" si="2"/>
        <v>0</v>
      </c>
      <c r="G64" s="72" t="s">
        <v>131</v>
      </c>
      <c r="H64" s="71"/>
    </row>
    <row r="65" spans="1:8" ht="18" customHeight="1">
      <c r="A65" s="64" t="s">
        <v>187</v>
      </c>
      <c r="B65" s="71">
        <f t="shared" si="0"/>
        <v>0</v>
      </c>
      <c r="C65" s="71">
        <f t="shared" si="1"/>
        <v>0</v>
      </c>
      <c r="D65" s="71"/>
      <c r="E65" s="71"/>
      <c r="F65" s="71">
        <f t="shared" si="2"/>
        <v>0</v>
      </c>
      <c r="G65" s="72" t="s">
        <v>131</v>
      </c>
      <c r="H65" s="71"/>
    </row>
    <row r="66" spans="1:8" s="51" customFormat="1" ht="18" customHeight="1">
      <c r="A66" s="60" t="s">
        <v>188</v>
      </c>
      <c r="B66" s="70">
        <f t="shared" si="0"/>
        <v>0</v>
      </c>
      <c r="C66" s="70">
        <f t="shared" si="1"/>
        <v>0</v>
      </c>
      <c r="D66" s="70">
        <f>SUM(D67:D78)</f>
        <v>0</v>
      </c>
      <c r="E66" s="70">
        <f>SUM(E67:E78)</f>
        <v>0</v>
      </c>
      <c r="F66" s="70">
        <f t="shared" si="2"/>
        <v>0</v>
      </c>
      <c r="G66" s="70">
        <f>SUM(G67:G78)</f>
        <v>0</v>
      </c>
      <c r="H66" s="70">
        <f>SUM(H67:H78)</f>
        <v>0</v>
      </c>
    </row>
    <row r="67" spans="1:8" ht="18" customHeight="1">
      <c r="A67" s="64" t="s">
        <v>189</v>
      </c>
      <c r="B67" s="71">
        <f t="shared" si="0"/>
        <v>0</v>
      </c>
      <c r="C67" s="71">
        <f t="shared" si="1"/>
        <v>0</v>
      </c>
      <c r="D67" s="71"/>
      <c r="E67" s="71"/>
      <c r="F67" s="71">
        <f t="shared" si="2"/>
        <v>0</v>
      </c>
      <c r="G67" s="72" t="s">
        <v>131</v>
      </c>
      <c r="H67" s="71"/>
    </row>
    <row r="68" spans="1:8" ht="18" customHeight="1">
      <c r="A68" s="64" t="s">
        <v>190</v>
      </c>
      <c r="B68" s="71">
        <f t="shared" si="0"/>
        <v>0</v>
      </c>
      <c r="C68" s="71">
        <f t="shared" si="1"/>
        <v>0</v>
      </c>
      <c r="D68" s="71"/>
      <c r="E68" s="71"/>
      <c r="F68" s="71">
        <f t="shared" si="2"/>
        <v>0</v>
      </c>
      <c r="G68" s="72" t="s">
        <v>131</v>
      </c>
      <c r="H68" s="71"/>
    </row>
    <row r="69" spans="1:8" ht="18" customHeight="1">
      <c r="A69" s="64" t="s">
        <v>191</v>
      </c>
      <c r="B69" s="71">
        <f t="shared" si="0"/>
        <v>0</v>
      </c>
      <c r="C69" s="71">
        <f t="shared" si="1"/>
        <v>0</v>
      </c>
      <c r="D69" s="71"/>
      <c r="E69" s="71"/>
      <c r="F69" s="71">
        <f t="shared" si="2"/>
        <v>0</v>
      </c>
      <c r="G69" s="72" t="s">
        <v>131</v>
      </c>
      <c r="H69" s="71"/>
    </row>
    <row r="70" spans="1:8" ht="18" customHeight="1">
      <c r="A70" s="64" t="s">
        <v>192</v>
      </c>
      <c r="B70" s="71">
        <f>C70+F70</f>
        <v>0</v>
      </c>
      <c r="C70" s="71">
        <f>SUM(D70,E70)</f>
        <v>0</v>
      </c>
      <c r="D70" s="71"/>
      <c r="E70" s="71"/>
      <c r="F70" s="71">
        <f t="shared" si="2"/>
        <v>0</v>
      </c>
      <c r="G70" s="72" t="s">
        <v>131</v>
      </c>
      <c r="H70" s="71"/>
    </row>
    <row r="71" spans="1:8" ht="18" customHeight="1">
      <c r="A71" s="64" t="s">
        <v>193</v>
      </c>
      <c r="B71" s="71">
        <f aca="true" t="shared" si="3" ref="B71:B112">C71+F71</f>
        <v>0</v>
      </c>
      <c r="C71" s="71">
        <f aca="true" t="shared" si="4" ref="C71:C112">SUM(D71,E71)</f>
        <v>0</v>
      </c>
      <c r="D71" s="71"/>
      <c r="E71" s="71"/>
      <c r="F71" s="71">
        <f>SUM(G71:H71)</f>
        <v>0</v>
      </c>
      <c r="G71" s="72" t="s">
        <v>131</v>
      </c>
      <c r="H71" s="71"/>
    </row>
    <row r="72" spans="1:8" ht="18" customHeight="1">
      <c r="A72" s="64" t="s">
        <v>194</v>
      </c>
      <c r="B72" s="71">
        <f t="shared" si="3"/>
        <v>0</v>
      </c>
      <c r="C72" s="71">
        <f t="shared" si="4"/>
        <v>0</v>
      </c>
      <c r="D72" s="71"/>
      <c r="E72" s="71"/>
      <c r="F72" s="71">
        <f aca="true" t="shared" si="5" ref="F72:F112">SUM(G72:H72)</f>
        <v>0</v>
      </c>
      <c r="G72" s="72" t="s">
        <v>131</v>
      </c>
      <c r="H72" s="71"/>
    </row>
    <row r="73" spans="1:8" ht="18" customHeight="1">
      <c r="A73" s="64" t="s">
        <v>195</v>
      </c>
      <c r="B73" s="71">
        <f t="shared" si="3"/>
        <v>0</v>
      </c>
      <c r="C73" s="71">
        <f t="shared" si="4"/>
        <v>0</v>
      </c>
      <c r="D73" s="71"/>
      <c r="E73" s="71"/>
      <c r="F73" s="71">
        <f t="shared" si="5"/>
        <v>0</v>
      </c>
      <c r="G73" s="72" t="s">
        <v>131</v>
      </c>
      <c r="H73" s="71"/>
    </row>
    <row r="74" spans="1:8" ht="18" customHeight="1">
      <c r="A74" s="64" t="s">
        <v>196</v>
      </c>
      <c r="B74" s="71">
        <f t="shared" si="3"/>
        <v>0</v>
      </c>
      <c r="C74" s="71">
        <f t="shared" si="4"/>
        <v>0</v>
      </c>
      <c r="D74" s="71"/>
      <c r="E74" s="71"/>
      <c r="F74" s="71">
        <f t="shared" si="5"/>
        <v>0</v>
      </c>
      <c r="G74" s="72" t="s">
        <v>131</v>
      </c>
      <c r="H74" s="71"/>
    </row>
    <row r="75" spans="1:8" ht="18" customHeight="1">
      <c r="A75" s="64" t="s">
        <v>197</v>
      </c>
      <c r="B75" s="71">
        <f t="shared" si="3"/>
        <v>0</v>
      </c>
      <c r="C75" s="71">
        <f t="shared" si="4"/>
        <v>0</v>
      </c>
      <c r="D75" s="71"/>
      <c r="E75" s="71"/>
      <c r="F75" s="71">
        <f t="shared" si="5"/>
        <v>0</v>
      </c>
      <c r="G75" s="72" t="s">
        <v>131</v>
      </c>
      <c r="H75" s="71"/>
    </row>
    <row r="76" spans="1:8" ht="18" customHeight="1">
      <c r="A76" s="64" t="s">
        <v>198</v>
      </c>
      <c r="B76" s="71">
        <f t="shared" si="3"/>
        <v>0</v>
      </c>
      <c r="C76" s="71">
        <f t="shared" si="4"/>
        <v>0</v>
      </c>
      <c r="D76" s="71"/>
      <c r="E76" s="71"/>
      <c r="F76" s="71">
        <f t="shared" si="5"/>
        <v>0</v>
      </c>
      <c r="G76" s="72" t="s">
        <v>131</v>
      </c>
      <c r="H76" s="71"/>
    </row>
    <row r="77" spans="1:8" ht="18" customHeight="1">
      <c r="A77" s="64" t="s">
        <v>199</v>
      </c>
      <c r="B77" s="71">
        <f t="shared" si="3"/>
        <v>0</v>
      </c>
      <c r="C77" s="71">
        <f t="shared" si="4"/>
        <v>0</v>
      </c>
      <c r="D77" s="71"/>
      <c r="E77" s="71"/>
      <c r="F77" s="71">
        <f t="shared" si="5"/>
        <v>0</v>
      </c>
      <c r="G77" s="72" t="s">
        <v>131</v>
      </c>
      <c r="H77" s="71"/>
    </row>
    <row r="78" spans="1:8" ht="18" customHeight="1">
      <c r="A78" s="64" t="s">
        <v>200</v>
      </c>
      <c r="B78" s="71">
        <f t="shared" si="3"/>
        <v>0</v>
      </c>
      <c r="C78" s="71">
        <f t="shared" si="4"/>
        <v>0</v>
      </c>
      <c r="D78" s="71"/>
      <c r="E78" s="71"/>
      <c r="F78" s="71">
        <f t="shared" si="5"/>
        <v>0</v>
      </c>
      <c r="G78" s="72" t="s">
        <v>131</v>
      </c>
      <c r="H78" s="71"/>
    </row>
    <row r="79" spans="1:8" s="51" customFormat="1" ht="18" customHeight="1">
      <c r="A79" s="60" t="s">
        <v>83</v>
      </c>
      <c r="B79" s="70">
        <f t="shared" si="3"/>
        <v>0</v>
      </c>
      <c r="C79" s="70">
        <f t="shared" si="4"/>
        <v>0</v>
      </c>
      <c r="D79" s="70">
        <f>SUM(D80:D95)</f>
        <v>0</v>
      </c>
      <c r="E79" s="70">
        <f>SUM(E80:E95)</f>
        <v>0</v>
      </c>
      <c r="F79" s="70">
        <f t="shared" si="5"/>
        <v>0</v>
      </c>
      <c r="G79" s="70">
        <f>SUM(G80:G95)</f>
        <v>0</v>
      </c>
      <c r="H79" s="70">
        <f>SUM(H80:H95)</f>
        <v>0</v>
      </c>
    </row>
    <row r="80" spans="1:8" ht="18" customHeight="1">
      <c r="A80" s="64" t="s">
        <v>189</v>
      </c>
      <c r="B80" s="71">
        <f t="shared" si="3"/>
        <v>0</v>
      </c>
      <c r="C80" s="71">
        <f t="shared" si="4"/>
        <v>0</v>
      </c>
      <c r="D80" s="71"/>
      <c r="E80" s="71"/>
      <c r="F80" s="71">
        <f t="shared" si="5"/>
        <v>0</v>
      </c>
      <c r="G80" s="72" t="s">
        <v>131</v>
      </c>
      <c r="H80" s="71"/>
    </row>
    <row r="81" spans="1:8" ht="18" customHeight="1">
      <c r="A81" s="64" t="s">
        <v>190</v>
      </c>
      <c r="B81" s="71">
        <f t="shared" si="3"/>
        <v>0</v>
      </c>
      <c r="C81" s="71">
        <f t="shared" si="4"/>
        <v>0</v>
      </c>
      <c r="D81" s="71"/>
      <c r="E81" s="71"/>
      <c r="F81" s="71">
        <f t="shared" si="5"/>
        <v>0</v>
      </c>
      <c r="G81" s="72" t="s">
        <v>131</v>
      </c>
      <c r="H81" s="71"/>
    </row>
    <row r="82" spans="1:8" ht="18" customHeight="1">
      <c r="A82" s="64" t="s">
        <v>191</v>
      </c>
      <c r="B82" s="71">
        <f t="shared" si="3"/>
        <v>0</v>
      </c>
      <c r="C82" s="71">
        <f t="shared" si="4"/>
        <v>0</v>
      </c>
      <c r="D82" s="71"/>
      <c r="E82" s="71"/>
      <c r="F82" s="71">
        <f t="shared" si="5"/>
        <v>0</v>
      </c>
      <c r="G82" s="72" t="s">
        <v>131</v>
      </c>
      <c r="H82" s="71"/>
    </row>
    <row r="83" spans="1:8" ht="18" customHeight="1">
      <c r="A83" s="64" t="s">
        <v>192</v>
      </c>
      <c r="B83" s="71">
        <f t="shared" si="3"/>
        <v>0</v>
      </c>
      <c r="C83" s="71">
        <f t="shared" si="4"/>
        <v>0</v>
      </c>
      <c r="D83" s="71"/>
      <c r="E83" s="71"/>
      <c r="F83" s="71">
        <f t="shared" si="5"/>
        <v>0</v>
      </c>
      <c r="G83" s="72" t="s">
        <v>131</v>
      </c>
      <c r="H83" s="71"/>
    </row>
    <row r="84" spans="1:8" ht="18" customHeight="1">
      <c r="A84" s="64" t="s">
        <v>193</v>
      </c>
      <c r="B84" s="71">
        <f t="shared" si="3"/>
        <v>0</v>
      </c>
      <c r="C84" s="71">
        <f t="shared" si="4"/>
        <v>0</v>
      </c>
      <c r="D84" s="71"/>
      <c r="E84" s="71"/>
      <c r="F84" s="71">
        <f t="shared" si="5"/>
        <v>0</v>
      </c>
      <c r="G84" s="72" t="s">
        <v>131</v>
      </c>
      <c r="H84" s="71"/>
    </row>
    <row r="85" spans="1:8" ht="18" customHeight="1">
      <c r="A85" s="64" t="s">
        <v>194</v>
      </c>
      <c r="B85" s="71">
        <f t="shared" si="3"/>
        <v>0</v>
      </c>
      <c r="C85" s="71">
        <f t="shared" si="4"/>
        <v>0</v>
      </c>
      <c r="D85" s="71"/>
      <c r="E85" s="71"/>
      <c r="F85" s="71">
        <f t="shared" si="5"/>
        <v>0</v>
      </c>
      <c r="G85" s="72" t="s">
        <v>131</v>
      </c>
      <c r="H85" s="71"/>
    </row>
    <row r="86" spans="1:8" ht="18" customHeight="1">
      <c r="A86" s="64" t="s">
        <v>195</v>
      </c>
      <c r="B86" s="71">
        <f t="shared" si="3"/>
        <v>0</v>
      </c>
      <c r="C86" s="71">
        <f t="shared" si="4"/>
        <v>0</v>
      </c>
      <c r="D86" s="71"/>
      <c r="E86" s="71"/>
      <c r="F86" s="71">
        <f t="shared" si="5"/>
        <v>0</v>
      </c>
      <c r="G86" s="72" t="s">
        <v>131</v>
      </c>
      <c r="H86" s="71"/>
    </row>
    <row r="87" spans="1:8" ht="18" customHeight="1">
      <c r="A87" s="64" t="s">
        <v>201</v>
      </c>
      <c r="B87" s="71">
        <f t="shared" si="3"/>
        <v>0</v>
      </c>
      <c r="C87" s="71">
        <f t="shared" si="4"/>
        <v>0</v>
      </c>
      <c r="D87" s="71"/>
      <c r="E87" s="71"/>
      <c r="F87" s="71">
        <f t="shared" si="5"/>
        <v>0</v>
      </c>
      <c r="G87" s="72" t="s">
        <v>131</v>
      </c>
      <c r="H87" s="71"/>
    </row>
    <row r="88" spans="1:8" ht="18" customHeight="1">
      <c r="A88" s="64" t="s">
        <v>202</v>
      </c>
      <c r="B88" s="71">
        <f t="shared" si="3"/>
        <v>0</v>
      </c>
      <c r="C88" s="71">
        <f t="shared" si="4"/>
        <v>0</v>
      </c>
      <c r="D88" s="71"/>
      <c r="E88" s="71"/>
      <c r="F88" s="71">
        <f t="shared" si="5"/>
        <v>0</v>
      </c>
      <c r="G88" s="72" t="s">
        <v>131</v>
      </c>
      <c r="H88" s="71"/>
    </row>
    <row r="89" spans="1:8" ht="18" customHeight="1">
      <c r="A89" s="64" t="s">
        <v>203</v>
      </c>
      <c r="B89" s="71">
        <f t="shared" si="3"/>
        <v>0</v>
      </c>
      <c r="C89" s="71">
        <f t="shared" si="4"/>
        <v>0</v>
      </c>
      <c r="D89" s="71"/>
      <c r="E89" s="71"/>
      <c r="F89" s="71">
        <f t="shared" si="5"/>
        <v>0</v>
      </c>
      <c r="G89" s="72" t="s">
        <v>131</v>
      </c>
      <c r="H89" s="71"/>
    </row>
    <row r="90" spans="1:8" ht="18" customHeight="1">
      <c r="A90" s="64" t="s">
        <v>204</v>
      </c>
      <c r="B90" s="71">
        <f t="shared" si="3"/>
        <v>0</v>
      </c>
      <c r="C90" s="71">
        <f t="shared" si="4"/>
        <v>0</v>
      </c>
      <c r="D90" s="71"/>
      <c r="E90" s="71"/>
      <c r="F90" s="71">
        <f t="shared" si="5"/>
        <v>0</v>
      </c>
      <c r="G90" s="72" t="s">
        <v>131</v>
      </c>
      <c r="H90" s="71"/>
    </row>
    <row r="91" spans="1:8" ht="18" customHeight="1">
      <c r="A91" s="64" t="s">
        <v>196</v>
      </c>
      <c r="B91" s="71">
        <f t="shared" si="3"/>
        <v>0</v>
      </c>
      <c r="C91" s="71">
        <f t="shared" si="4"/>
        <v>0</v>
      </c>
      <c r="D91" s="71"/>
      <c r="E91" s="71"/>
      <c r="F91" s="71">
        <f t="shared" si="5"/>
        <v>0</v>
      </c>
      <c r="G91" s="72" t="s">
        <v>131</v>
      </c>
      <c r="H91" s="71"/>
    </row>
    <row r="92" spans="1:8" ht="18" customHeight="1">
      <c r="A92" s="64" t="s">
        <v>197</v>
      </c>
      <c r="B92" s="71">
        <f t="shared" si="3"/>
        <v>0</v>
      </c>
      <c r="C92" s="71">
        <f t="shared" si="4"/>
        <v>0</v>
      </c>
      <c r="D92" s="71"/>
      <c r="E92" s="71"/>
      <c r="F92" s="71">
        <f t="shared" si="5"/>
        <v>0</v>
      </c>
      <c r="G92" s="72" t="s">
        <v>131</v>
      </c>
      <c r="H92" s="71"/>
    </row>
    <row r="93" spans="1:8" ht="18" customHeight="1">
      <c r="A93" s="64" t="s">
        <v>198</v>
      </c>
      <c r="B93" s="71">
        <f t="shared" si="3"/>
        <v>0</v>
      </c>
      <c r="C93" s="71">
        <f t="shared" si="4"/>
        <v>0</v>
      </c>
      <c r="D93" s="71"/>
      <c r="E93" s="71"/>
      <c r="F93" s="71">
        <f t="shared" si="5"/>
        <v>0</v>
      </c>
      <c r="G93" s="72" t="s">
        <v>131</v>
      </c>
      <c r="H93" s="71"/>
    </row>
    <row r="94" spans="1:8" ht="18" customHeight="1">
      <c r="A94" s="64" t="s">
        <v>199</v>
      </c>
      <c r="B94" s="71">
        <f t="shared" si="3"/>
        <v>0</v>
      </c>
      <c r="C94" s="71">
        <f t="shared" si="4"/>
        <v>0</v>
      </c>
      <c r="D94" s="71"/>
      <c r="E94" s="71"/>
      <c r="F94" s="71">
        <f t="shared" si="5"/>
        <v>0</v>
      </c>
      <c r="G94" s="72" t="s">
        <v>131</v>
      </c>
      <c r="H94" s="71"/>
    </row>
    <row r="95" spans="1:8" ht="18" customHeight="1">
      <c r="A95" s="64" t="s">
        <v>205</v>
      </c>
      <c r="B95" s="71">
        <f t="shared" si="3"/>
        <v>0</v>
      </c>
      <c r="C95" s="71">
        <f t="shared" si="4"/>
        <v>0</v>
      </c>
      <c r="D95" s="71"/>
      <c r="E95" s="71"/>
      <c r="F95" s="71">
        <f t="shared" si="5"/>
        <v>0</v>
      </c>
      <c r="G95" s="72" t="s">
        <v>131</v>
      </c>
      <c r="H95" s="71"/>
    </row>
    <row r="96" spans="1:8" s="51" customFormat="1" ht="18" customHeight="1">
      <c r="A96" s="60" t="s">
        <v>206</v>
      </c>
      <c r="B96" s="70">
        <f t="shared" si="3"/>
        <v>0</v>
      </c>
      <c r="C96" s="70">
        <f t="shared" si="4"/>
        <v>0</v>
      </c>
      <c r="D96" s="70">
        <f>SUM(D97:D98)</f>
        <v>0</v>
      </c>
      <c r="E96" s="70">
        <f>SUM(E97:E98)</f>
        <v>0</v>
      </c>
      <c r="F96" s="70">
        <f t="shared" si="5"/>
        <v>0</v>
      </c>
      <c r="G96" s="70">
        <f>SUM(G97:G98)</f>
        <v>0</v>
      </c>
      <c r="H96" s="70">
        <f>SUM(H97:H98)</f>
        <v>0</v>
      </c>
    </row>
    <row r="97" spans="1:8" ht="18" customHeight="1">
      <c r="A97" s="64" t="s">
        <v>207</v>
      </c>
      <c r="B97" s="71">
        <f t="shared" si="3"/>
        <v>0</v>
      </c>
      <c r="C97" s="71">
        <f t="shared" si="4"/>
        <v>0</v>
      </c>
      <c r="D97" s="71"/>
      <c r="E97" s="71"/>
      <c r="F97" s="71">
        <f t="shared" si="5"/>
        <v>0</v>
      </c>
      <c r="G97" s="72" t="s">
        <v>131</v>
      </c>
      <c r="H97" s="71"/>
    </row>
    <row r="98" spans="1:8" ht="18" customHeight="1">
      <c r="A98" s="64" t="s">
        <v>208</v>
      </c>
      <c r="B98" s="71">
        <f t="shared" si="3"/>
        <v>0</v>
      </c>
      <c r="C98" s="71">
        <f t="shared" si="4"/>
        <v>0</v>
      </c>
      <c r="D98" s="71"/>
      <c r="E98" s="71"/>
      <c r="F98" s="71">
        <f t="shared" si="5"/>
        <v>0</v>
      </c>
      <c r="G98" s="72" t="s">
        <v>131</v>
      </c>
      <c r="H98" s="71"/>
    </row>
    <row r="99" spans="1:8" s="51" customFormat="1" ht="18" customHeight="1">
      <c r="A99" s="60" t="s">
        <v>209</v>
      </c>
      <c r="B99" s="70">
        <f t="shared" si="3"/>
        <v>0</v>
      </c>
      <c r="C99" s="70">
        <f t="shared" si="4"/>
        <v>0</v>
      </c>
      <c r="D99" s="70">
        <f>SUM(D100:D104)</f>
        <v>0</v>
      </c>
      <c r="E99" s="70">
        <f>SUM(E100:E104)</f>
        <v>0</v>
      </c>
      <c r="F99" s="70">
        <f t="shared" si="5"/>
        <v>0</v>
      </c>
      <c r="G99" s="70">
        <f>SUM(G100:G104)</f>
        <v>0</v>
      </c>
      <c r="H99" s="70">
        <f>SUM(H100:H104)</f>
        <v>0</v>
      </c>
    </row>
    <row r="100" spans="1:8" ht="18" customHeight="1">
      <c r="A100" s="64" t="s">
        <v>207</v>
      </c>
      <c r="B100" s="71">
        <f t="shared" si="3"/>
        <v>0</v>
      </c>
      <c r="C100" s="71">
        <f t="shared" si="4"/>
        <v>0</v>
      </c>
      <c r="D100" s="71"/>
      <c r="E100" s="71"/>
      <c r="F100" s="71">
        <f t="shared" si="5"/>
        <v>0</v>
      </c>
      <c r="G100" s="72" t="s">
        <v>131</v>
      </c>
      <c r="H100" s="71"/>
    </row>
    <row r="101" spans="1:8" ht="18" customHeight="1">
      <c r="A101" s="64" t="s">
        <v>210</v>
      </c>
      <c r="B101" s="71">
        <f t="shared" si="3"/>
        <v>0</v>
      </c>
      <c r="C101" s="71">
        <f t="shared" si="4"/>
        <v>0</v>
      </c>
      <c r="D101" s="71"/>
      <c r="E101" s="71"/>
      <c r="F101" s="71">
        <f t="shared" si="5"/>
        <v>0</v>
      </c>
      <c r="G101" s="72" t="s">
        <v>131</v>
      </c>
      <c r="H101" s="71"/>
    </row>
    <row r="102" spans="1:8" ht="18" customHeight="1">
      <c r="A102" s="64" t="s">
        <v>211</v>
      </c>
      <c r="B102" s="71">
        <f t="shared" si="3"/>
        <v>0</v>
      </c>
      <c r="C102" s="71">
        <f t="shared" si="4"/>
        <v>0</v>
      </c>
      <c r="D102" s="71"/>
      <c r="E102" s="71"/>
      <c r="F102" s="71">
        <f t="shared" si="5"/>
        <v>0</v>
      </c>
      <c r="G102" s="72" t="s">
        <v>131</v>
      </c>
      <c r="H102" s="71"/>
    </row>
    <row r="103" spans="1:8" ht="18" customHeight="1">
      <c r="A103" s="64" t="s">
        <v>212</v>
      </c>
      <c r="B103" s="71">
        <f t="shared" si="3"/>
        <v>0</v>
      </c>
      <c r="C103" s="71">
        <f t="shared" si="4"/>
        <v>0</v>
      </c>
      <c r="D103" s="71"/>
      <c r="E103" s="71"/>
      <c r="F103" s="71">
        <f t="shared" si="5"/>
        <v>0</v>
      </c>
      <c r="G103" s="72" t="s">
        <v>131</v>
      </c>
      <c r="H103" s="71"/>
    </row>
    <row r="104" spans="1:8" ht="18" customHeight="1">
      <c r="A104" s="64" t="s">
        <v>208</v>
      </c>
      <c r="B104" s="71">
        <f t="shared" si="3"/>
        <v>0</v>
      </c>
      <c r="C104" s="71">
        <f t="shared" si="4"/>
        <v>0</v>
      </c>
      <c r="D104" s="71"/>
      <c r="E104" s="71"/>
      <c r="F104" s="71">
        <f t="shared" si="5"/>
        <v>0</v>
      </c>
      <c r="G104" s="72" t="s">
        <v>131</v>
      </c>
      <c r="H104" s="71"/>
    </row>
    <row r="105" spans="1:8" s="51" customFormat="1" ht="18" customHeight="1">
      <c r="A105" s="60" t="s">
        <v>213</v>
      </c>
      <c r="B105" s="70">
        <f t="shared" si="3"/>
        <v>0</v>
      </c>
      <c r="C105" s="70">
        <f t="shared" si="4"/>
        <v>0</v>
      </c>
      <c r="D105" s="70">
        <f>SUM(D106:D107)</f>
        <v>0</v>
      </c>
      <c r="E105" s="70">
        <f>SUM(E106:E107)</f>
        <v>0</v>
      </c>
      <c r="F105" s="70">
        <f t="shared" si="5"/>
        <v>0</v>
      </c>
      <c r="G105" s="70">
        <f>SUM(G106:G107)</f>
        <v>0</v>
      </c>
      <c r="H105" s="70">
        <f>SUM(H106:H107)</f>
        <v>0</v>
      </c>
    </row>
    <row r="106" spans="1:8" ht="18" customHeight="1">
      <c r="A106" s="64" t="s">
        <v>214</v>
      </c>
      <c r="B106" s="71">
        <f t="shared" si="3"/>
        <v>0</v>
      </c>
      <c r="C106" s="71">
        <f t="shared" si="4"/>
        <v>0</v>
      </c>
      <c r="D106" s="71"/>
      <c r="E106" s="71"/>
      <c r="F106" s="71">
        <f t="shared" si="5"/>
        <v>0</v>
      </c>
      <c r="G106" s="72" t="s">
        <v>131</v>
      </c>
      <c r="H106" s="71"/>
    </row>
    <row r="107" spans="1:8" ht="18" customHeight="1">
      <c r="A107" s="64" t="s">
        <v>215</v>
      </c>
      <c r="B107" s="71">
        <f t="shared" si="3"/>
        <v>0</v>
      </c>
      <c r="C107" s="71">
        <f t="shared" si="4"/>
        <v>0</v>
      </c>
      <c r="D107" s="71"/>
      <c r="E107" s="71"/>
      <c r="F107" s="71">
        <f t="shared" si="5"/>
        <v>0</v>
      </c>
      <c r="G107" s="72" t="s">
        <v>131</v>
      </c>
      <c r="H107" s="71"/>
    </row>
    <row r="108" spans="1:8" s="51" customFormat="1" ht="18" customHeight="1">
      <c r="A108" s="60" t="s">
        <v>216</v>
      </c>
      <c r="B108" s="70">
        <f t="shared" si="3"/>
        <v>0</v>
      </c>
      <c r="C108" s="70">
        <f t="shared" si="4"/>
        <v>0</v>
      </c>
      <c r="D108" s="70">
        <f>SUM(D109:D112)</f>
        <v>0</v>
      </c>
      <c r="E108" s="70">
        <f>SUM(E109:E112)</f>
        <v>0</v>
      </c>
      <c r="F108" s="70">
        <f t="shared" si="5"/>
        <v>0</v>
      </c>
      <c r="G108" s="70">
        <f>SUM(G109:G112)</f>
        <v>0</v>
      </c>
      <c r="H108" s="70">
        <f>SUM(H109:H112)</f>
        <v>0</v>
      </c>
    </row>
    <row r="109" spans="1:8" ht="18" customHeight="1">
      <c r="A109" s="64" t="s">
        <v>217</v>
      </c>
      <c r="B109" s="71">
        <f t="shared" si="3"/>
        <v>0</v>
      </c>
      <c r="C109" s="71">
        <f t="shared" si="4"/>
        <v>0</v>
      </c>
      <c r="D109" s="71"/>
      <c r="E109" s="71"/>
      <c r="F109" s="71">
        <f t="shared" si="5"/>
        <v>0</v>
      </c>
      <c r="G109" s="72" t="s">
        <v>131</v>
      </c>
      <c r="H109" s="71"/>
    </row>
    <row r="110" spans="1:8" ht="18" customHeight="1">
      <c r="A110" s="64" t="s">
        <v>218</v>
      </c>
      <c r="B110" s="71">
        <f t="shared" si="3"/>
        <v>0</v>
      </c>
      <c r="C110" s="71">
        <f t="shared" si="4"/>
        <v>0</v>
      </c>
      <c r="D110" s="71"/>
      <c r="E110" s="71"/>
      <c r="F110" s="71">
        <f t="shared" si="5"/>
        <v>0</v>
      </c>
      <c r="G110" s="72" t="s">
        <v>131</v>
      </c>
      <c r="H110" s="71"/>
    </row>
    <row r="111" spans="1:8" ht="24">
      <c r="A111" s="64" t="s">
        <v>219</v>
      </c>
      <c r="B111" s="71">
        <f t="shared" si="3"/>
        <v>0</v>
      </c>
      <c r="C111" s="71">
        <f t="shared" si="4"/>
        <v>0</v>
      </c>
      <c r="D111" s="71"/>
      <c r="E111" s="71"/>
      <c r="F111" s="71">
        <f t="shared" si="5"/>
        <v>0</v>
      </c>
      <c r="G111" s="72" t="s">
        <v>131</v>
      </c>
      <c r="H111" s="71"/>
    </row>
    <row r="112" spans="1:8" ht="18" customHeight="1">
      <c r="A112" s="64" t="s">
        <v>220</v>
      </c>
      <c r="B112" s="71">
        <f t="shared" si="3"/>
        <v>0</v>
      </c>
      <c r="C112" s="71">
        <f t="shared" si="4"/>
        <v>0</v>
      </c>
      <c r="D112" s="71"/>
      <c r="E112" s="71"/>
      <c r="F112" s="71">
        <f t="shared" si="5"/>
        <v>0</v>
      </c>
      <c r="G112" s="72" t="s">
        <v>131</v>
      </c>
      <c r="H112" s="71"/>
    </row>
    <row r="113" spans="1:8" ht="18" customHeight="1">
      <c r="A113" s="64"/>
      <c r="B113" s="71"/>
      <c r="C113" s="71"/>
      <c r="D113" s="71"/>
      <c r="E113" s="71"/>
      <c r="F113" s="71"/>
      <c r="G113" s="71"/>
      <c r="H113" s="71"/>
    </row>
    <row r="114" spans="1:8" s="51" customFormat="1" ht="18" customHeight="1">
      <c r="A114" s="74" t="s">
        <v>221</v>
      </c>
      <c r="B114" s="70">
        <f>C114+F114</f>
        <v>2949.7300000000005</v>
      </c>
      <c r="C114" s="70">
        <f>SUM(D114,E114)</f>
        <v>2949.7300000000005</v>
      </c>
      <c r="D114" s="75">
        <f>D6+D20+D48+D61+D66+D79+D96+D99+D105+D108</f>
        <v>1707.41</v>
      </c>
      <c r="E114" s="75">
        <f>E6+E20+E48+E61+E66+E79+E96+E99+E105+E108</f>
        <v>1242.3200000000002</v>
      </c>
      <c r="F114" s="70">
        <f>SUM(G114:H114)</f>
        <v>0</v>
      </c>
      <c r="G114" s="70">
        <f>G6+G20+G48+G61+G66+G79+G96+G99+G105+G108</f>
        <v>0</v>
      </c>
      <c r="H114" s="70">
        <f>H6+H20+H48+H61+H66+H79+H96+H99+H105+H108</f>
        <v>0</v>
      </c>
    </row>
  </sheetData>
  <sheetProtection/>
  <mergeCells count="5">
    <mergeCell ref="G3:H3"/>
    <mergeCell ref="C4:E4"/>
    <mergeCell ref="F4:H4"/>
    <mergeCell ref="A4:A5"/>
    <mergeCell ref="B4:B5"/>
  </mergeCells>
  <printOptions horizontalCentered="1"/>
  <pageMargins left="0.75" right="0.75" top="0.98" bottom="0.98" header="0.51" footer="0.51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1" sqref="A11"/>
    </sheetView>
  </sheetViews>
  <sheetFormatPr defaultColWidth="10.28125" defaultRowHeight="14.25" customHeight="1"/>
  <cols>
    <col min="1" max="2" width="34.57421875" style="39" customWidth="1"/>
    <col min="3" max="16384" width="10.28125" style="39" customWidth="1"/>
  </cols>
  <sheetData>
    <row r="1" ht="14.25" customHeight="1">
      <c r="A1" s="40" t="s">
        <v>222</v>
      </c>
    </row>
    <row r="2" spans="1:2" ht="32.25" customHeight="1">
      <c r="A2" s="181" t="s">
        <v>223</v>
      </c>
      <c r="B2" s="181"/>
    </row>
    <row r="3" spans="1:2" ht="15" customHeight="1">
      <c r="A3" s="41"/>
      <c r="B3" s="42" t="s">
        <v>32</v>
      </c>
    </row>
    <row r="4" spans="1:2" s="37" customFormat="1" ht="44.25" customHeight="1">
      <c r="A4" s="43" t="s">
        <v>88</v>
      </c>
      <c r="B4" s="43" t="s">
        <v>224</v>
      </c>
    </row>
    <row r="5" spans="1:2" s="38" customFormat="1" ht="44.25" customHeight="1">
      <c r="A5" s="44" t="s">
        <v>39</v>
      </c>
      <c r="B5" s="45">
        <f>SUM(B6:B8)</f>
        <v>0</v>
      </c>
    </row>
    <row r="6" spans="1:2" s="38" customFormat="1" ht="44.25" customHeight="1">
      <c r="A6" s="46" t="s">
        <v>225</v>
      </c>
      <c r="B6" s="47"/>
    </row>
    <row r="7" spans="1:2" s="38" customFormat="1" ht="44.25" customHeight="1">
      <c r="A7" s="46" t="s">
        <v>226</v>
      </c>
      <c r="B7" s="47"/>
    </row>
    <row r="8" spans="1:2" s="38" customFormat="1" ht="44.25" customHeight="1">
      <c r="A8" s="46" t="s">
        <v>227</v>
      </c>
      <c r="B8" s="48">
        <f>SUM(B9:B10)</f>
        <v>0</v>
      </c>
    </row>
    <row r="9" spans="1:2" s="38" customFormat="1" ht="44.25" customHeight="1">
      <c r="A9" s="46" t="s">
        <v>228</v>
      </c>
      <c r="B9" s="47"/>
    </row>
    <row r="10" spans="1:2" s="38" customFormat="1" ht="44.25" customHeight="1">
      <c r="A10" s="46" t="s">
        <v>229</v>
      </c>
      <c r="B10" s="47"/>
    </row>
    <row r="11" s="38" customFormat="1" ht="14.25" customHeight="1">
      <c r="A11" s="30" t="s">
        <v>319</v>
      </c>
    </row>
  </sheetData>
  <sheetProtection/>
  <mergeCells count="1">
    <mergeCell ref="A2:B2"/>
  </mergeCells>
  <printOptions horizontalCentered="1" verticalCentered="1"/>
  <pageMargins left="0.41" right="0.4" top="0.99" bottom="0.99" header="0.51" footer="0.51"/>
  <pageSetup errors="blank"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</dc:creator>
  <cp:keywords/>
  <dc:description/>
  <cp:lastModifiedBy>101034</cp:lastModifiedBy>
  <cp:lastPrinted>2020-01-21T02:11:48Z</cp:lastPrinted>
  <dcterms:created xsi:type="dcterms:W3CDTF">2015-12-02T05:28:39Z</dcterms:created>
  <dcterms:modified xsi:type="dcterms:W3CDTF">2020-01-21T02:13:27Z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2052-10.8.0.6253</vt:lpwstr>
  </property>
</Properties>
</file>